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0"/>
  <workbookPr/>
  <mc:AlternateContent xmlns:mc="http://schemas.openxmlformats.org/markup-compatibility/2006">
    <mc:Choice Requires="x15">
      <x15ac:absPath xmlns:x15ac="http://schemas.microsoft.com/office/spreadsheetml/2010/11/ac" url="U:\総務部\総務課\行政係\１　庶務統計\２　統計\B-7-7　市統計書\R3富津市統計書\"/>
    </mc:Choice>
  </mc:AlternateContent>
  <xr:revisionPtr revIDLastSave="0" documentId="13_ncr:1_{92448BA8-00BC-4494-B017-F4593D4D5B5B}" xr6:coauthVersionLast="36" xr6:coauthVersionMax="36" xr10:uidLastSave="{00000000-0000-0000-0000-000000000000}"/>
  <bookViews>
    <workbookView xWindow="0" yWindow="0" windowWidth="24000" windowHeight="9510" xr2:uid="{00000000-000D-0000-FFFF-FFFF00000000}"/>
  </bookViews>
  <sheets>
    <sheet name="行政組織図" sheetId="2" r:id="rId1"/>
  </sheets>
  <definedNames>
    <definedName name="_xlnm.Print_Area" localSheetId="0">行政組織図!$A$1:$CN$118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115" i="2" l="1"/>
  <c r="O115" i="2" s="1"/>
  <c r="Z108" i="2"/>
  <c r="Z104" i="2"/>
  <c r="Z98" i="2"/>
  <c r="Z92" i="2"/>
  <c r="Z87" i="2"/>
  <c r="Z81" i="2"/>
  <c r="Z77" i="2"/>
  <c r="Z67" i="2"/>
  <c r="Z63" i="2"/>
  <c r="O59" i="2" s="1"/>
  <c r="BK62" i="2"/>
  <c r="Z59" i="2"/>
  <c r="BS55" i="2"/>
  <c r="AB54" i="2"/>
  <c r="BS49" i="2"/>
  <c r="Z48" i="2"/>
  <c r="Z43" i="2"/>
  <c r="BS41" i="2"/>
  <c r="Z39" i="2"/>
  <c r="BS37" i="2"/>
  <c r="BH37" i="2" s="1"/>
  <c r="Z35" i="2"/>
  <c r="BS32" i="2"/>
  <c r="Z31" i="2"/>
  <c r="Z26" i="2"/>
  <c r="BS24" i="2"/>
  <c r="BS22" i="2"/>
  <c r="BS20" i="2"/>
  <c r="Z20" i="2"/>
  <c r="Z18" i="2"/>
  <c r="BH16" i="2"/>
  <c r="AB16" i="2"/>
  <c r="BH13" i="2"/>
  <c r="Z12" i="2"/>
  <c r="BH9" i="2"/>
  <c r="Z9" i="2"/>
  <c r="BH5" i="2"/>
  <c r="Z5" i="2"/>
  <c r="O5" i="2" s="1"/>
  <c r="O31" i="2" l="1"/>
  <c r="O92" i="2"/>
  <c r="BH20" i="2"/>
  <c r="BR84" i="2" s="1"/>
</calcChain>
</file>

<file path=xl/sharedStrings.xml><?xml version="1.0" encoding="utf-8"?>
<sst xmlns="http://schemas.openxmlformats.org/spreadsheetml/2006/main" count="173" uniqueCount="157">
  <si>
    <t>富津市行政組織図</t>
    <rPh sb="0" eb="3">
      <t>フッツシ</t>
    </rPh>
    <rPh sb="3" eb="5">
      <t>ギョウセイ</t>
    </rPh>
    <rPh sb="5" eb="7">
      <t>ソシキ</t>
    </rPh>
    <rPh sb="7" eb="8">
      <t>ズ</t>
    </rPh>
    <phoneticPr fontId="5"/>
  </si>
  <si>
    <t>R3.4.1現在</t>
    <rPh sb="6" eb="8">
      <t>ゲンザイ</t>
    </rPh>
    <phoneticPr fontId="5"/>
  </si>
  <si>
    <t>市長</t>
    <rPh sb="0" eb="2">
      <t>シチョウ</t>
    </rPh>
    <phoneticPr fontId="5"/>
  </si>
  <si>
    <t>副市長</t>
    <rPh sb="0" eb="3">
      <t>フクシチョウ</t>
    </rPh>
    <phoneticPr fontId="5"/>
  </si>
  <si>
    <t>再短</t>
    <rPh sb="0" eb="1">
      <t>サイ</t>
    </rPh>
    <rPh sb="1" eb="2">
      <t>タン</t>
    </rPh>
    <phoneticPr fontId="5"/>
  </si>
  <si>
    <t>会年</t>
    <rPh sb="0" eb="1">
      <t>カイ</t>
    </rPh>
    <rPh sb="1" eb="2">
      <t>ネン</t>
    </rPh>
    <phoneticPr fontId="5"/>
  </si>
  <si>
    <t>会年</t>
    <rPh sb="0" eb="1">
      <t>カイ</t>
    </rPh>
    <rPh sb="1" eb="2">
      <t>ドシ</t>
    </rPh>
    <phoneticPr fontId="5"/>
  </si>
  <si>
    <t>総務部</t>
    <rPh sb="0" eb="2">
      <t>ソウム</t>
    </rPh>
    <rPh sb="2" eb="3">
      <t>ブ</t>
    </rPh>
    <phoneticPr fontId="5"/>
  </si>
  <si>
    <t>総務課</t>
    <rPh sb="0" eb="2">
      <t>ソウム</t>
    </rPh>
    <rPh sb="2" eb="3">
      <t>カ</t>
    </rPh>
    <phoneticPr fontId="5"/>
  </si>
  <si>
    <t>行政係</t>
    <rPh sb="0" eb="2">
      <t>ギョウセイ</t>
    </rPh>
    <rPh sb="2" eb="3">
      <t>カカリ</t>
    </rPh>
    <phoneticPr fontId="5"/>
  </si>
  <si>
    <t>議会事務局</t>
    <rPh sb="0" eb="2">
      <t>ギカイ</t>
    </rPh>
    <rPh sb="2" eb="5">
      <t>ジムキョク</t>
    </rPh>
    <phoneticPr fontId="5"/>
  </si>
  <si>
    <t>庶務係</t>
    <rPh sb="0" eb="2">
      <t>ショム</t>
    </rPh>
    <rPh sb="2" eb="3">
      <t>カカリ</t>
    </rPh>
    <phoneticPr fontId="5"/>
  </si>
  <si>
    <t>参与</t>
    <rPh sb="0" eb="2">
      <t>サンヨ</t>
    </rPh>
    <phoneticPr fontId="5"/>
  </si>
  <si>
    <t>職員係</t>
    <rPh sb="0" eb="2">
      <t>ショクイン</t>
    </rPh>
    <rPh sb="2" eb="3">
      <t>カカリ</t>
    </rPh>
    <phoneticPr fontId="5"/>
  </si>
  <si>
    <t>主幹</t>
    <rPh sb="0" eb="2">
      <t>シュカン</t>
    </rPh>
    <phoneticPr fontId="5"/>
  </si>
  <si>
    <t>防災安全課</t>
    <rPh sb="0" eb="2">
      <t>ボウサイ</t>
    </rPh>
    <rPh sb="2" eb="4">
      <t>アンゼン</t>
    </rPh>
    <rPh sb="4" eb="5">
      <t>カ</t>
    </rPh>
    <phoneticPr fontId="5"/>
  </si>
  <si>
    <t>防災安全係</t>
    <rPh sb="0" eb="2">
      <t>ボウサイ</t>
    </rPh>
    <rPh sb="2" eb="4">
      <t>アンゼン</t>
    </rPh>
    <rPh sb="4" eb="5">
      <t>カカリ</t>
    </rPh>
    <phoneticPr fontId="5"/>
  </si>
  <si>
    <t>農業委員会事務局</t>
    <rPh sb="0" eb="2">
      <t>ノウギョウ</t>
    </rPh>
    <rPh sb="2" eb="5">
      <t>イインカイ</t>
    </rPh>
    <rPh sb="5" eb="8">
      <t>ジムキョク</t>
    </rPh>
    <phoneticPr fontId="5"/>
  </si>
  <si>
    <t>+1</t>
    <phoneticPr fontId="3"/>
  </si>
  <si>
    <t>(事務局長建設経済部次長兼務)</t>
    <rPh sb="1" eb="3">
      <t>ジム</t>
    </rPh>
    <rPh sb="3" eb="5">
      <t>キョクチョウ</t>
    </rPh>
    <rPh sb="5" eb="7">
      <t>ケンセツ</t>
    </rPh>
    <rPh sb="7" eb="9">
      <t>ケイザイ</t>
    </rPh>
    <rPh sb="9" eb="10">
      <t>ブ</t>
    </rPh>
    <rPh sb="10" eb="12">
      <t>ジチョウ</t>
    </rPh>
    <rPh sb="12" eb="14">
      <t>ケンム</t>
    </rPh>
    <phoneticPr fontId="5"/>
  </si>
  <si>
    <t>企画課</t>
    <rPh sb="0" eb="2">
      <t>キカク</t>
    </rPh>
    <rPh sb="2" eb="3">
      <t>カ</t>
    </rPh>
    <phoneticPr fontId="5"/>
  </si>
  <si>
    <t>企画係</t>
    <rPh sb="0" eb="2">
      <t>キカク</t>
    </rPh>
    <rPh sb="2" eb="3">
      <t>カカリ</t>
    </rPh>
    <phoneticPr fontId="5"/>
  </si>
  <si>
    <t>選挙管理委員会事務局</t>
    <rPh sb="0" eb="2">
      <t>センキョ</t>
    </rPh>
    <rPh sb="2" eb="4">
      <t>カンリ</t>
    </rPh>
    <rPh sb="4" eb="7">
      <t>イインカイ</t>
    </rPh>
    <rPh sb="7" eb="10">
      <t>ジムキョク</t>
    </rPh>
    <phoneticPr fontId="5"/>
  </si>
  <si>
    <t>選挙係</t>
    <rPh sb="0" eb="2">
      <t>センキョ</t>
    </rPh>
    <rPh sb="2" eb="3">
      <t>カカリ</t>
    </rPh>
    <phoneticPr fontId="5"/>
  </si>
  <si>
    <t>公共交通係</t>
    <rPh sb="0" eb="2">
      <t>コウキョウ</t>
    </rPh>
    <rPh sb="2" eb="4">
      <t>コウツウ</t>
    </rPh>
    <rPh sb="4" eb="5">
      <t>カカリ</t>
    </rPh>
    <phoneticPr fontId="5"/>
  </si>
  <si>
    <t>移住定住推進室</t>
    <rPh sb="0" eb="2">
      <t>イジュウ</t>
    </rPh>
    <rPh sb="2" eb="4">
      <t>テイジュウ</t>
    </rPh>
    <rPh sb="4" eb="6">
      <t>スイシン</t>
    </rPh>
    <rPh sb="6" eb="7">
      <t>シツ</t>
    </rPh>
    <phoneticPr fontId="3"/>
  </si>
  <si>
    <t>監査委員事務局</t>
    <rPh sb="0" eb="2">
      <t>カンサ</t>
    </rPh>
    <rPh sb="2" eb="4">
      <t>イイン</t>
    </rPh>
    <rPh sb="4" eb="7">
      <t>ジムキョク</t>
    </rPh>
    <phoneticPr fontId="5"/>
  </si>
  <si>
    <t>監査係</t>
    <rPh sb="0" eb="2">
      <t>カンサ</t>
    </rPh>
    <rPh sb="2" eb="3">
      <t>カカリ</t>
    </rPh>
    <phoneticPr fontId="5"/>
  </si>
  <si>
    <t>+2</t>
    <phoneticPr fontId="3"/>
  </si>
  <si>
    <t>秘書広報課</t>
    <rPh sb="0" eb="2">
      <t>ヒショ</t>
    </rPh>
    <rPh sb="2" eb="4">
      <t>コウホウ</t>
    </rPh>
    <rPh sb="4" eb="5">
      <t>カ</t>
    </rPh>
    <phoneticPr fontId="5"/>
  </si>
  <si>
    <t>秘書広報係</t>
    <rPh sb="0" eb="2">
      <t>ヒショ</t>
    </rPh>
    <rPh sb="2" eb="4">
      <t>コウホウ</t>
    </rPh>
    <rPh sb="4" eb="5">
      <t>カカリ</t>
    </rPh>
    <phoneticPr fontId="5"/>
  </si>
  <si>
    <t>(事務局長選管事務局長兼務)</t>
    <rPh sb="1" eb="3">
      <t>ジム</t>
    </rPh>
    <rPh sb="3" eb="5">
      <t>キョクチョウ</t>
    </rPh>
    <rPh sb="5" eb="7">
      <t>センカン</t>
    </rPh>
    <rPh sb="7" eb="9">
      <t>ジム</t>
    </rPh>
    <rPh sb="9" eb="11">
      <t>キョクチョウ</t>
    </rPh>
    <rPh sb="11" eb="13">
      <t>ケンム</t>
    </rPh>
    <phoneticPr fontId="5"/>
  </si>
  <si>
    <t>財政課</t>
    <rPh sb="0" eb="2">
      <t>ザイセイ</t>
    </rPh>
    <rPh sb="2" eb="3">
      <t>カ</t>
    </rPh>
    <phoneticPr fontId="5"/>
  </si>
  <si>
    <t>財政係</t>
    <rPh sb="0" eb="2">
      <t>ザイセイ</t>
    </rPh>
    <rPh sb="2" eb="3">
      <t>カカリ</t>
    </rPh>
    <phoneticPr fontId="5"/>
  </si>
  <si>
    <t>消防本部</t>
    <rPh sb="0" eb="2">
      <t>ショウボウ</t>
    </rPh>
    <rPh sb="2" eb="4">
      <t>ホンブ</t>
    </rPh>
    <phoneticPr fontId="5"/>
  </si>
  <si>
    <t>消防総務課</t>
    <rPh sb="0" eb="2">
      <t>ショウボウ</t>
    </rPh>
    <rPh sb="2" eb="4">
      <t>ソウム</t>
    </rPh>
    <rPh sb="4" eb="5">
      <t>カ</t>
    </rPh>
    <phoneticPr fontId="5"/>
  </si>
  <si>
    <t>総務係</t>
    <rPh sb="0" eb="2">
      <t>ソウム</t>
    </rPh>
    <rPh sb="2" eb="3">
      <t>カカリ</t>
    </rPh>
    <phoneticPr fontId="5"/>
  </si>
  <si>
    <t>経営改革推進係</t>
    <rPh sb="0" eb="2">
      <t>ケイエイ</t>
    </rPh>
    <rPh sb="2" eb="4">
      <t>カイカク</t>
    </rPh>
    <rPh sb="4" eb="6">
      <t>スイシン</t>
    </rPh>
    <rPh sb="6" eb="7">
      <t>カカリ</t>
    </rPh>
    <phoneticPr fontId="5"/>
  </si>
  <si>
    <t>予防課</t>
    <rPh sb="0" eb="2">
      <t>ヨボウ</t>
    </rPh>
    <rPh sb="2" eb="3">
      <t>カ</t>
    </rPh>
    <phoneticPr fontId="5"/>
  </si>
  <si>
    <t>予防係</t>
    <rPh sb="0" eb="2">
      <t>ヨボウ</t>
    </rPh>
    <rPh sb="2" eb="3">
      <t>カカリ</t>
    </rPh>
    <phoneticPr fontId="5"/>
  </si>
  <si>
    <t>契約検査係</t>
    <rPh sb="0" eb="2">
      <t>ケイヤク</t>
    </rPh>
    <rPh sb="2" eb="4">
      <t>ケンサ</t>
    </rPh>
    <rPh sb="4" eb="5">
      <t>カカリ</t>
    </rPh>
    <phoneticPr fontId="5"/>
  </si>
  <si>
    <t>消防署</t>
    <rPh sb="0" eb="2">
      <t>ショウボウ</t>
    </rPh>
    <rPh sb="2" eb="3">
      <t>ショ</t>
    </rPh>
    <phoneticPr fontId="5"/>
  </si>
  <si>
    <t>消防第1･2･3係</t>
    <rPh sb="0" eb="2">
      <t>ショウボウ</t>
    </rPh>
    <rPh sb="2" eb="3">
      <t>ダイ</t>
    </rPh>
    <rPh sb="8" eb="9">
      <t>カカリ</t>
    </rPh>
    <phoneticPr fontId="5"/>
  </si>
  <si>
    <r>
      <rPr>
        <sz val="8"/>
        <color theme="0"/>
        <rFont val="HGP創英角ﾎﾟｯﾌﾟ体"/>
        <family val="3"/>
        <charset val="128"/>
      </rPr>
      <t>▲</t>
    </r>
    <r>
      <rPr>
        <sz val="8"/>
        <color theme="0"/>
        <rFont val="OCRB"/>
        <family val="3"/>
      </rPr>
      <t>1</t>
    </r>
    <phoneticPr fontId="5"/>
  </si>
  <si>
    <t>資産経営課</t>
    <rPh sb="0" eb="2">
      <t>シサン</t>
    </rPh>
    <rPh sb="2" eb="4">
      <t>ケイエイ</t>
    </rPh>
    <rPh sb="4" eb="5">
      <t>カ</t>
    </rPh>
    <phoneticPr fontId="5"/>
  </si>
  <si>
    <t>資産経営係</t>
    <rPh sb="0" eb="2">
      <t>シサン</t>
    </rPh>
    <rPh sb="2" eb="4">
      <t>ケイエイ</t>
    </rPh>
    <rPh sb="4" eb="5">
      <t>カカリ</t>
    </rPh>
    <phoneticPr fontId="5"/>
  </si>
  <si>
    <t>副署長</t>
    <rPh sb="0" eb="1">
      <t>フク</t>
    </rPh>
    <rPh sb="1" eb="3">
      <t>ショチョウ</t>
    </rPh>
    <phoneticPr fontId="5"/>
  </si>
  <si>
    <t>救急第1･2･3係</t>
    <rPh sb="0" eb="2">
      <t>キュウキュウ</t>
    </rPh>
    <rPh sb="2" eb="3">
      <t>ダイ</t>
    </rPh>
    <rPh sb="8" eb="9">
      <t>カカリ</t>
    </rPh>
    <phoneticPr fontId="5"/>
  </si>
  <si>
    <t>資産管理係</t>
    <rPh sb="0" eb="2">
      <t>シサン</t>
    </rPh>
    <rPh sb="2" eb="4">
      <t>カンリ</t>
    </rPh>
    <rPh sb="4" eb="5">
      <t>カカリ</t>
    </rPh>
    <phoneticPr fontId="5"/>
  </si>
  <si>
    <t>救助第1･2･3係</t>
    <rPh sb="0" eb="2">
      <t>キュウジョ</t>
    </rPh>
    <rPh sb="2" eb="3">
      <t>ダイ</t>
    </rPh>
    <rPh sb="8" eb="9">
      <t>カカリ</t>
    </rPh>
    <phoneticPr fontId="5"/>
  </si>
  <si>
    <t>+1</t>
    <phoneticPr fontId="3"/>
  </si>
  <si>
    <t>通信第1･2･3係</t>
    <rPh sb="0" eb="2">
      <t>ツウシン</t>
    </rPh>
    <rPh sb="2" eb="3">
      <t>ダイ</t>
    </rPh>
    <rPh sb="8" eb="9">
      <t>カカリ</t>
    </rPh>
    <phoneticPr fontId="5"/>
  </si>
  <si>
    <t>市民部</t>
    <rPh sb="0" eb="2">
      <t>シミン</t>
    </rPh>
    <rPh sb="2" eb="3">
      <t>ブ</t>
    </rPh>
    <phoneticPr fontId="5"/>
  </si>
  <si>
    <t>市民課</t>
    <rPh sb="0" eb="2">
      <t>シミン</t>
    </rPh>
    <rPh sb="2" eb="3">
      <t>カ</t>
    </rPh>
    <phoneticPr fontId="5"/>
  </si>
  <si>
    <t>市民係</t>
    <rPh sb="0" eb="2">
      <t>シミン</t>
    </rPh>
    <rPh sb="2" eb="3">
      <t>カカリ</t>
    </rPh>
    <phoneticPr fontId="5"/>
  </si>
  <si>
    <t>+1</t>
    <phoneticPr fontId="3"/>
  </si>
  <si>
    <t>天羽分署</t>
    <phoneticPr fontId="5"/>
  </si>
  <si>
    <t>+3</t>
    <phoneticPr fontId="3"/>
  </si>
  <si>
    <t>市民活動推進係</t>
    <rPh sb="0" eb="2">
      <t>シミン</t>
    </rPh>
    <rPh sb="2" eb="4">
      <t>カツドウ</t>
    </rPh>
    <rPh sb="4" eb="6">
      <t>スイシン</t>
    </rPh>
    <rPh sb="6" eb="7">
      <t>カカリ</t>
    </rPh>
    <phoneticPr fontId="5"/>
  </si>
  <si>
    <t>副分署長</t>
    <rPh sb="0" eb="1">
      <t>フク</t>
    </rPh>
    <rPh sb="1" eb="3">
      <t>ブンショ</t>
    </rPh>
    <rPh sb="3" eb="4">
      <t>チョウ</t>
    </rPh>
    <phoneticPr fontId="5"/>
  </si>
  <si>
    <t>課税課</t>
    <rPh sb="0" eb="2">
      <t>カゼイ</t>
    </rPh>
    <rPh sb="2" eb="3">
      <t>カ</t>
    </rPh>
    <phoneticPr fontId="5"/>
  </si>
  <si>
    <t>市民税係</t>
    <rPh sb="0" eb="2">
      <t>シミン</t>
    </rPh>
    <rPh sb="2" eb="3">
      <t>ゼイ</t>
    </rPh>
    <rPh sb="3" eb="4">
      <t>カカリ</t>
    </rPh>
    <phoneticPr fontId="5"/>
  </si>
  <si>
    <t>教育長</t>
    <rPh sb="0" eb="3">
      <t>キョウイクチョウ</t>
    </rPh>
    <phoneticPr fontId="5"/>
  </si>
  <si>
    <t>資産税係</t>
    <rPh sb="0" eb="3">
      <t>シサンゼイ</t>
    </rPh>
    <rPh sb="3" eb="4">
      <t>カカリ</t>
    </rPh>
    <phoneticPr fontId="5"/>
  </si>
  <si>
    <t>教育部</t>
    <rPh sb="0" eb="2">
      <t>キョウイク</t>
    </rPh>
    <rPh sb="2" eb="3">
      <t>ブ</t>
    </rPh>
    <phoneticPr fontId="5"/>
  </si>
  <si>
    <t>教育総務課</t>
    <rPh sb="0" eb="2">
      <t>キョウイク</t>
    </rPh>
    <rPh sb="2" eb="4">
      <t>ソウム</t>
    </rPh>
    <rPh sb="4" eb="5">
      <t>カ</t>
    </rPh>
    <phoneticPr fontId="5"/>
  </si>
  <si>
    <t>納税課</t>
    <rPh sb="0" eb="2">
      <t>ノウゼイ</t>
    </rPh>
    <rPh sb="2" eb="3">
      <t>カ</t>
    </rPh>
    <phoneticPr fontId="5"/>
  </si>
  <si>
    <t>納税係</t>
    <rPh sb="0" eb="2">
      <t>ノウゼイ</t>
    </rPh>
    <rPh sb="2" eb="3">
      <t>カカリ</t>
    </rPh>
    <phoneticPr fontId="5"/>
  </si>
  <si>
    <t>+2</t>
    <phoneticPr fontId="3"/>
  </si>
  <si>
    <t>施設係</t>
    <rPh sb="0" eb="2">
      <t>シセツ</t>
    </rPh>
    <rPh sb="2" eb="3">
      <t>カカリ</t>
    </rPh>
    <phoneticPr fontId="5"/>
  </si>
  <si>
    <t>徴収対策係</t>
    <rPh sb="0" eb="2">
      <t>チョウシュウ</t>
    </rPh>
    <rPh sb="2" eb="4">
      <t>タイサク</t>
    </rPh>
    <rPh sb="4" eb="5">
      <t>カカリ</t>
    </rPh>
    <phoneticPr fontId="5"/>
  </si>
  <si>
    <t>学校教育課</t>
    <rPh sb="0" eb="2">
      <t>ガッコウ</t>
    </rPh>
    <rPh sb="2" eb="4">
      <t>キョウイク</t>
    </rPh>
    <rPh sb="4" eb="5">
      <t>カ</t>
    </rPh>
    <phoneticPr fontId="5"/>
  </si>
  <si>
    <t>学務係</t>
    <rPh sb="0" eb="2">
      <t>ガクム</t>
    </rPh>
    <rPh sb="2" eb="3">
      <t>カカリ</t>
    </rPh>
    <phoneticPr fontId="5"/>
  </si>
  <si>
    <t>+1</t>
    <phoneticPr fontId="3"/>
  </si>
  <si>
    <t>天羽行政センター</t>
    <rPh sb="0" eb="2">
      <t>アマハ</t>
    </rPh>
    <rPh sb="2" eb="4">
      <t>ギョウセイ</t>
    </rPh>
    <phoneticPr fontId="5"/>
  </si>
  <si>
    <t>教育センター</t>
    <rPh sb="0" eb="2">
      <t>キョウイク</t>
    </rPh>
    <phoneticPr fontId="5"/>
  </si>
  <si>
    <t>関豊・金谷連絡所</t>
    <rPh sb="0" eb="1">
      <t>セキ</t>
    </rPh>
    <rPh sb="1" eb="2">
      <t>トヨ</t>
    </rPh>
    <rPh sb="3" eb="5">
      <t>カナヤ</t>
    </rPh>
    <rPh sb="5" eb="7">
      <t>レンラク</t>
    </rPh>
    <rPh sb="7" eb="8">
      <t>ジョ</t>
    </rPh>
    <phoneticPr fontId="5"/>
  </si>
  <si>
    <r>
      <rPr>
        <sz val="8"/>
        <color theme="0"/>
        <rFont val="HGP創英角ﾎﾟｯﾌﾟ体"/>
        <family val="3"/>
        <charset val="128"/>
      </rPr>
      <t>▲</t>
    </r>
    <r>
      <rPr>
        <sz val="8"/>
        <color theme="0"/>
        <rFont val="OCRB"/>
        <family val="3"/>
      </rPr>
      <t>1</t>
    </r>
    <phoneticPr fontId="5"/>
  </si>
  <si>
    <t>給食係</t>
    <rPh sb="0" eb="2">
      <t>キュウショク</t>
    </rPh>
    <rPh sb="2" eb="3">
      <t>カカリ</t>
    </rPh>
    <phoneticPr fontId="5"/>
  </si>
  <si>
    <r>
      <rPr>
        <sz val="8"/>
        <rFont val="Meiryo UI"/>
        <family val="3"/>
        <charset val="128"/>
      </rPr>
      <t>峰上出張所</t>
    </r>
    <rPh sb="0" eb="2">
      <t>ミネガミ</t>
    </rPh>
    <rPh sb="2" eb="4">
      <t>シュッチョウ</t>
    </rPh>
    <rPh sb="4" eb="5">
      <t>ジョ</t>
    </rPh>
    <phoneticPr fontId="5"/>
  </si>
  <si>
    <t>共同調理場</t>
    <rPh sb="0" eb="2">
      <t>キョウドウ</t>
    </rPh>
    <rPh sb="2" eb="4">
      <t>チョウリ</t>
    </rPh>
    <rPh sb="4" eb="5">
      <t>ジョウ</t>
    </rPh>
    <phoneticPr fontId="5"/>
  </si>
  <si>
    <t>環境保全課</t>
    <rPh sb="0" eb="2">
      <t>カンキョウ</t>
    </rPh>
    <rPh sb="2" eb="4">
      <t>ホゼン</t>
    </rPh>
    <rPh sb="4" eb="5">
      <t>カ</t>
    </rPh>
    <phoneticPr fontId="5"/>
  </si>
  <si>
    <t>環境保全係</t>
    <rPh sb="0" eb="2">
      <t>カンキョウ</t>
    </rPh>
    <rPh sb="2" eb="4">
      <t>ホゼン</t>
    </rPh>
    <rPh sb="4" eb="5">
      <t>カカリ</t>
    </rPh>
    <phoneticPr fontId="5"/>
  </si>
  <si>
    <t>生涯学習課</t>
    <rPh sb="0" eb="2">
      <t>ショウガイ</t>
    </rPh>
    <rPh sb="2" eb="4">
      <t>ガクシュウ</t>
    </rPh>
    <rPh sb="4" eb="5">
      <t>カ</t>
    </rPh>
    <phoneticPr fontId="5"/>
  </si>
  <si>
    <t>社会教育係</t>
    <rPh sb="0" eb="2">
      <t>シャカイ</t>
    </rPh>
    <rPh sb="2" eb="4">
      <t>キョウイク</t>
    </rPh>
    <rPh sb="4" eb="5">
      <t>カカリ</t>
    </rPh>
    <phoneticPr fontId="5"/>
  </si>
  <si>
    <t>環境衛生係</t>
    <rPh sb="0" eb="2">
      <t>カンキョウ</t>
    </rPh>
    <rPh sb="2" eb="4">
      <t>エイセイ</t>
    </rPh>
    <rPh sb="4" eb="5">
      <t>カカリ</t>
    </rPh>
    <phoneticPr fontId="5"/>
  </si>
  <si>
    <t>文化係</t>
    <rPh sb="0" eb="2">
      <t>ブンカ</t>
    </rPh>
    <rPh sb="2" eb="3">
      <t>カカリ</t>
    </rPh>
    <phoneticPr fontId="5"/>
  </si>
  <si>
    <t>環境センター</t>
    <rPh sb="0" eb="2">
      <t>カンキョウ</t>
    </rPh>
    <phoneticPr fontId="5"/>
  </si>
  <si>
    <t>スポーツ振興係</t>
    <rPh sb="4" eb="6">
      <t>シンコウ</t>
    </rPh>
    <rPh sb="6" eb="7">
      <t>カカリ</t>
    </rPh>
    <phoneticPr fontId="5"/>
  </si>
  <si>
    <t>広域廃棄物
処理事業室</t>
    <rPh sb="0" eb="2">
      <t>コウイキ</t>
    </rPh>
    <rPh sb="2" eb="5">
      <t>ハイキブツ</t>
    </rPh>
    <rPh sb="6" eb="8">
      <t>ショリ</t>
    </rPh>
    <rPh sb="8" eb="10">
      <t>ジギョウ</t>
    </rPh>
    <rPh sb="10" eb="11">
      <t>シツ</t>
    </rPh>
    <phoneticPr fontId="3"/>
  </si>
  <si>
    <t>公民館</t>
    <rPh sb="0" eb="3">
      <t>コウミンカン</t>
    </rPh>
    <phoneticPr fontId="5"/>
  </si>
  <si>
    <t>中央公民館</t>
    <rPh sb="0" eb="2">
      <t>チュウオウ</t>
    </rPh>
    <rPh sb="2" eb="5">
      <t>コウミンカン</t>
    </rPh>
    <phoneticPr fontId="5"/>
  </si>
  <si>
    <t>(福祉事務所)</t>
    <rPh sb="1" eb="3">
      <t>フクシ</t>
    </rPh>
    <rPh sb="3" eb="5">
      <t>ジム</t>
    </rPh>
    <rPh sb="5" eb="6">
      <t>ショ</t>
    </rPh>
    <phoneticPr fontId="5"/>
  </si>
  <si>
    <t>富津公民館</t>
    <rPh sb="0" eb="2">
      <t>フッツ</t>
    </rPh>
    <rPh sb="2" eb="5">
      <t>コウミンカン</t>
    </rPh>
    <phoneticPr fontId="5"/>
  </si>
  <si>
    <t>健康福祉部</t>
    <rPh sb="0" eb="2">
      <t>ケンコウ</t>
    </rPh>
    <rPh sb="2" eb="4">
      <t>フクシ</t>
    </rPh>
    <rPh sb="4" eb="5">
      <t>ブ</t>
    </rPh>
    <phoneticPr fontId="5"/>
  </si>
  <si>
    <t>社会福祉課</t>
    <rPh sb="0" eb="2">
      <t>シャカイ</t>
    </rPh>
    <rPh sb="2" eb="4">
      <t>フクシ</t>
    </rPh>
    <rPh sb="4" eb="5">
      <t>カ</t>
    </rPh>
    <phoneticPr fontId="5"/>
  </si>
  <si>
    <t>社会福祉係</t>
    <rPh sb="0" eb="2">
      <t>シャカイ</t>
    </rPh>
    <rPh sb="2" eb="4">
      <t>フクシ</t>
    </rPh>
    <rPh sb="4" eb="5">
      <t>カカリ</t>
    </rPh>
    <phoneticPr fontId="5"/>
  </si>
  <si>
    <t>市民会館</t>
    <rPh sb="0" eb="2">
      <t>シミン</t>
    </rPh>
    <rPh sb="2" eb="4">
      <t>カイカン</t>
    </rPh>
    <phoneticPr fontId="5"/>
  </si>
  <si>
    <t>生活福祉係</t>
    <rPh sb="0" eb="2">
      <t>セイカツ</t>
    </rPh>
    <rPh sb="2" eb="4">
      <t>フクシ</t>
    </rPh>
    <rPh sb="4" eb="5">
      <t>カカリ</t>
    </rPh>
    <phoneticPr fontId="5"/>
  </si>
  <si>
    <t>≪派遣等≫</t>
    <rPh sb="1" eb="3">
      <t>ハケン</t>
    </rPh>
    <rPh sb="3" eb="4">
      <t>トウ</t>
    </rPh>
    <phoneticPr fontId="5"/>
  </si>
  <si>
    <t>福祉の窓口課</t>
    <rPh sb="0" eb="2">
      <t>フクシ</t>
    </rPh>
    <rPh sb="3" eb="5">
      <t>マドグチ</t>
    </rPh>
    <rPh sb="5" eb="6">
      <t>カ</t>
    </rPh>
    <phoneticPr fontId="5"/>
  </si>
  <si>
    <t>障がい福祉係</t>
    <rPh sb="0" eb="1">
      <t>ショウ</t>
    </rPh>
    <rPh sb="3" eb="5">
      <t>フクシ</t>
    </rPh>
    <rPh sb="5" eb="6">
      <t>カカリ</t>
    </rPh>
    <phoneticPr fontId="5"/>
  </si>
  <si>
    <t>+2</t>
    <phoneticPr fontId="3"/>
  </si>
  <si>
    <t>かずさ水道広域連合企業団</t>
    <rPh sb="3" eb="5">
      <t>スイドウ</t>
    </rPh>
    <rPh sb="5" eb="7">
      <t>コウイキ</t>
    </rPh>
    <rPh sb="7" eb="9">
      <t>レンゴウ</t>
    </rPh>
    <rPh sb="9" eb="11">
      <t>キギョウ</t>
    </rPh>
    <rPh sb="11" eb="12">
      <t>ダン</t>
    </rPh>
    <phoneticPr fontId="5"/>
  </si>
  <si>
    <t>家庭相談係</t>
    <rPh sb="0" eb="2">
      <t>カテイ</t>
    </rPh>
    <rPh sb="2" eb="4">
      <t>ソウダン</t>
    </rPh>
    <rPh sb="4" eb="5">
      <t>カカリ</t>
    </rPh>
    <phoneticPr fontId="5"/>
  </si>
  <si>
    <t>君津郡市広域市町村圏事務組合</t>
    <rPh sb="0" eb="2">
      <t>キミツ</t>
    </rPh>
    <rPh sb="2" eb="4">
      <t>グンシ</t>
    </rPh>
    <rPh sb="4" eb="6">
      <t>コウイキ</t>
    </rPh>
    <rPh sb="6" eb="9">
      <t>シチョウソン</t>
    </rPh>
    <rPh sb="9" eb="10">
      <t>ケン</t>
    </rPh>
    <rPh sb="10" eb="12">
      <t>ジム</t>
    </rPh>
    <rPh sb="12" eb="14">
      <t>クミアイ</t>
    </rPh>
    <phoneticPr fontId="5"/>
  </si>
  <si>
    <t>子育て支援課</t>
    <rPh sb="0" eb="2">
      <t>コソダ</t>
    </rPh>
    <rPh sb="3" eb="5">
      <t>シエン</t>
    </rPh>
    <rPh sb="5" eb="6">
      <t>カ</t>
    </rPh>
    <phoneticPr fontId="5"/>
  </si>
  <si>
    <t>子育て支援係</t>
    <rPh sb="0" eb="2">
      <t>コソダ</t>
    </rPh>
    <rPh sb="3" eb="5">
      <t>シエン</t>
    </rPh>
    <rPh sb="5" eb="6">
      <t>カカリ</t>
    </rPh>
    <phoneticPr fontId="5"/>
  </si>
  <si>
    <t>君津富津広域下水道組合</t>
    <rPh sb="0" eb="2">
      <t>キミツ</t>
    </rPh>
    <rPh sb="2" eb="4">
      <t>フッツ</t>
    </rPh>
    <rPh sb="4" eb="6">
      <t>コウイキ</t>
    </rPh>
    <rPh sb="6" eb="9">
      <t>ゲスイドウ</t>
    </rPh>
    <rPh sb="9" eb="11">
      <t>クミアイ</t>
    </rPh>
    <phoneticPr fontId="5"/>
  </si>
  <si>
    <t>保育係</t>
    <rPh sb="0" eb="2">
      <t>ホイク</t>
    </rPh>
    <rPh sb="2" eb="3">
      <t>カカリ</t>
    </rPh>
    <phoneticPr fontId="5"/>
  </si>
  <si>
    <t>木更津市環境部</t>
    <rPh sb="0" eb="4">
      <t>キサラヅシ</t>
    </rPh>
    <rPh sb="4" eb="7">
      <t>カンキョウブ</t>
    </rPh>
    <phoneticPr fontId="5"/>
  </si>
  <si>
    <t>保育所</t>
    <rPh sb="0" eb="2">
      <t>ホイク</t>
    </rPh>
    <rPh sb="2" eb="3">
      <t>ショ</t>
    </rPh>
    <phoneticPr fontId="5"/>
  </si>
  <si>
    <t>+2</t>
    <phoneticPr fontId="3"/>
  </si>
  <si>
    <t>千葉市ほか10市1町8一部事務組合消防指令事務協議会</t>
    <rPh sb="0" eb="3">
      <t>チバシ</t>
    </rPh>
    <rPh sb="7" eb="8">
      <t>シ</t>
    </rPh>
    <rPh sb="9" eb="10">
      <t>チョウ</t>
    </rPh>
    <rPh sb="11" eb="13">
      <t>イチブ</t>
    </rPh>
    <rPh sb="13" eb="15">
      <t>ジム</t>
    </rPh>
    <rPh sb="15" eb="17">
      <t>クミアイ</t>
    </rPh>
    <rPh sb="17" eb="19">
      <t>ショウボウ</t>
    </rPh>
    <rPh sb="19" eb="21">
      <t>シレイ</t>
    </rPh>
    <rPh sb="21" eb="23">
      <t>ジム</t>
    </rPh>
    <rPh sb="23" eb="26">
      <t>キョウギカイ</t>
    </rPh>
    <phoneticPr fontId="5"/>
  </si>
  <si>
    <t>飯野・吉野・佐貫・中央・竹岡・金谷・峰上</t>
    <rPh sb="0" eb="2">
      <t>イイノ</t>
    </rPh>
    <rPh sb="3" eb="5">
      <t>ヨシノ</t>
    </rPh>
    <rPh sb="6" eb="8">
      <t>サヌキ</t>
    </rPh>
    <rPh sb="9" eb="11">
      <t>チュウオウ</t>
    </rPh>
    <rPh sb="12" eb="14">
      <t>タケオカ</t>
    </rPh>
    <rPh sb="15" eb="17">
      <t>カナヤ</t>
    </rPh>
    <rPh sb="18" eb="19">
      <t>ミネ</t>
    </rPh>
    <rPh sb="19" eb="20">
      <t>カミ</t>
    </rPh>
    <phoneticPr fontId="5"/>
  </si>
  <si>
    <t>千葉県総務部市町村課</t>
    <rPh sb="0" eb="3">
      <t>チバケン</t>
    </rPh>
    <rPh sb="3" eb="5">
      <t>ソウム</t>
    </rPh>
    <rPh sb="5" eb="6">
      <t>ブ</t>
    </rPh>
    <rPh sb="6" eb="9">
      <t>シチョウソン</t>
    </rPh>
    <rPh sb="9" eb="10">
      <t>カ</t>
    </rPh>
    <phoneticPr fontId="5"/>
  </si>
  <si>
    <t>地域交流
支援センター</t>
    <rPh sb="0" eb="1">
      <t>チ</t>
    </rPh>
    <rPh sb="1" eb="2">
      <t>イキ</t>
    </rPh>
    <rPh sb="2" eb="3">
      <t>コウ</t>
    </rPh>
    <rPh sb="3" eb="4">
      <t>リュウ</t>
    </rPh>
    <rPh sb="5" eb="6">
      <t>ササ</t>
    </rPh>
    <rPh sb="6" eb="7">
      <t>エン</t>
    </rPh>
    <phoneticPr fontId="5"/>
  </si>
  <si>
    <t>総務課付</t>
    <rPh sb="0" eb="2">
      <t>ソウム</t>
    </rPh>
    <rPh sb="2" eb="3">
      <t>カ</t>
    </rPh>
    <rPh sb="3" eb="4">
      <t>ツ</t>
    </rPh>
    <phoneticPr fontId="5"/>
  </si>
  <si>
    <t>介護福祉課</t>
    <rPh sb="0" eb="2">
      <t>カイゴ</t>
    </rPh>
    <rPh sb="2" eb="5">
      <t>フクシカ</t>
    </rPh>
    <phoneticPr fontId="5"/>
  </si>
  <si>
    <t>介護福祉係</t>
    <rPh sb="0" eb="2">
      <t>カイゴ</t>
    </rPh>
    <rPh sb="2" eb="4">
      <t>フクシ</t>
    </rPh>
    <rPh sb="4" eb="5">
      <t>カカリ</t>
    </rPh>
    <phoneticPr fontId="5"/>
  </si>
  <si>
    <t>+2</t>
    <phoneticPr fontId="3"/>
  </si>
  <si>
    <t>消防署付</t>
    <rPh sb="0" eb="2">
      <t>ショウボウ</t>
    </rPh>
    <rPh sb="2" eb="3">
      <t>ショ</t>
    </rPh>
    <rPh sb="3" eb="4">
      <t>ツ</t>
    </rPh>
    <phoneticPr fontId="5"/>
  </si>
  <si>
    <t>高齢者支援係</t>
    <rPh sb="0" eb="3">
      <t>コウレイシャ</t>
    </rPh>
    <rPh sb="3" eb="5">
      <t>シエン</t>
    </rPh>
    <rPh sb="5" eb="6">
      <t>カカリ</t>
    </rPh>
    <phoneticPr fontId="5"/>
  </si>
  <si>
    <t>健康づくり課</t>
    <rPh sb="0" eb="2">
      <t>ケンコウ</t>
    </rPh>
    <rPh sb="5" eb="6">
      <t>カ</t>
    </rPh>
    <phoneticPr fontId="5"/>
  </si>
  <si>
    <t>健康づくり係</t>
    <rPh sb="0" eb="2">
      <t>ケンコウ</t>
    </rPh>
    <rPh sb="5" eb="6">
      <t>カカリ</t>
    </rPh>
    <phoneticPr fontId="5"/>
  </si>
  <si>
    <t>新型コロナウイルス
ワクチン接種推進班</t>
    <rPh sb="0" eb="2">
      <t>シンガタ</t>
    </rPh>
    <rPh sb="14" eb="19">
      <t>セッシュスイシンハン</t>
    </rPh>
    <phoneticPr fontId="3"/>
  </si>
  <si>
    <t>+3</t>
    <phoneticPr fontId="3"/>
  </si>
  <si>
    <t>10部局33課室65係班</t>
    <rPh sb="2" eb="3">
      <t>キョク</t>
    </rPh>
    <rPh sb="6" eb="7">
      <t>カ</t>
    </rPh>
    <rPh sb="7" eb="8">
      <t>シツ</t>
    </rPh>
    <rPh sb="10" eb="11">
      <t>カカリ</t>
    </rPh>
    <rPh sb="11" eb="12">
      <t>ハン</t>
    </rPh>
    <phoneticPr fontId="5"/>
  </si>
  <si>
    <t>合計</t>
    <rPh sb="0" eb="2">
      <t>ゴウケイ</t>
    </rPh>
    <phoneticPr fontId="5"/>
  </si>
  <si>
    <t>特定健診係</t>
    <rPh sb="0" eb="2">
      <t>トクテイ</t>
    </rPh>
    <rPh sb="2" eb="4">
      <t>ケンシン</t>
    </rPh>
    <rPh sb="4" eb="5">
      <t>カカリ</t>
    </rPh>
    <phoneticPr fontId="5"/>
  </si>
  <si>
    <r>
      <rPr>
        <sz val="8"/>
        <color theme="0"/>
        <rFont val="Segoe UI Symbol"/>
        <family val="3"/>
      </rPr>
      <t>▲</t>
    </r>
    <r>
      <rPr>
        <sz val="8"/>
        <color theme="0"/>
        <rFont val="OCRB"/>
        <family val="3"/>
      </rPr>
      <t>2</t>
    </r>
    <phoneticPr fontId="5"/>
  </si>
  <si>
    <t>国民健康保険課</t>
    <rPh sb="0" eb="2">
      <t>コクミン</t>
    </rPh>
    <rPh sb="2" eb="4">
      <t>ケンコウ</t>
    </rPh>
    <rPh sb="4" eb="6">
      <t>ホケン</t>
    </rPh>
    <rPh sb="6" eb="7">
      <t>カ</t>
    </rPh>
    <phoneticPr fontId="5"/>
  </si>
  <si>
    <t>国民健康保険係</t>
    <rPh sb="0" eb="2">
      <t>コクミン</t>
    </rPh>
    <rPh sb="2" eb="4">
      <t>ケンコウ</t>
    </rPh>
    <rPh sb="4" eb="6">
      <t>ホケン</t>
    </rPh>
    <rPh sb="6" eb="7">
      <t>カカリ</t>
    </rPh>
    <phoneticPr fontId="5"/>
  </si>
  <si>
    <t>後期高齢者医療係</t>
    <rPh sb="0" eb="2">
      <t>コウキ</t>
    </rPh>
    <rPh sb="2" eb="5">
      <t>コウレイシャ</t>
    </rPh>
    <rPh sb="5" eb="7">
      <t>イリョウ</t>
    </rPh>
    <rPh sb="7" eb="8">
      <t>カカリ</t>
    </rPh>
    <phoneticPr fontId="5"/>
  </si>
  <si>
    <t>建設経済部</t>
    <rPh sb="0" eb="2">
      <t>ケンセツ</t>
    </rPh>
    <rPh sb="2" eb="4">
      <t>ケイザイ</t>
    </rPh>
    <rPh sb="4" eb="5">
      <t>ブ</t>
    </rPh>
    <phoneticPr fontId="5"/>
  </si>
  <si>
    <t>都市政策課</t>
    <rPh sb="0" eb="2">
      <t>トシ</t>
    </rPh>
    <rPh sb="2" eb="4">
      <t>セイサク</t>
    </rPh>
    <rPh sb="4" eb="5">
      <t>カ</t>
    </rPh>
    <phoneticPr fontId="5"/>
  </si>
  <si>
    <t>建設政策係</t>
    <rPh sb="0" eb="2">
      <t>ケンセツ</t>
    </rPh>
    <rPh sb="2" eb="4">
      <t>セイサク</t>
    </rPh>
    <rPh sb="4" eb="5">
      <t>カカリ</t>
    </rPh>
    <phoneticPr fontId="5"/>
  </si>
  <si>
    <t>次長</t>
    <rPh sb="0" eb="2">
      <t>ジチョウ</t>
    </rPh>
    <phoneticPr fontId="5"/>
  </si>
  <si>
    <t>建設調査住宅係</t>
    <rPh sb="0" eb="2">
      <t>ケンセツ</t>
    </rPh>
    <rPh sb="2" eb="4">
      <t>チョウサ</t>
    </rPh>
    <rPh sb="4" eb="6">
      <t>ジュウタク</t>
    </rPh>
    <rPh sb="6" eb="7">
      <t>カカリ</t>
    </rPh>
    <phoneticPr fontId="5"/>
  </si>
  <si>
    <t>(農業委員会事務局長兼務)</t>
    <rPh sb="3" eb="6">
      <t>イインカイ</t>
    </rPh>
    <phoneticPr fontId="5"/>
  </si>
  <si>
    <t>建築係</t>
    <rPh sb="0" eb="2">
      <t>ケンチク</t>
    </rPh>
    <rPh sb="2" eb="3">
      <t>カカリ</t>
    </rPh>
    <phoneticPr fontId="5"/>
  </si>
  <si>
    <t>建設課</t>
    <rPh sb="0" eb="2">
      <t>ケンセツ</t>
    </rPh>
    <rPh sb="2" eb="3">
      <t>カ</t>
    </rPh>
    <phoneticPr fontId="5"/>
  </si>
  <si>
    <t>管理補修係</t>
    <rPh sb="0" eb="2">
      <t>カンリ</t>
    </rPh>
    <rPh sb="2" eb="4">
      <t>ホシュウ</t>
    </rPh>
    <rPh sb="4" eb="5">
      <t>カカリ</t>
    </rPh>
    <phoneticPr fontId="5"/>
  </si>
  <si>
    <t>+1</t>
    <phoneticPr fontId="3"/>
  </si>
  <si>
    <t>用地係</t>
    <rPh sb="0" eb="2">
      <t>ヨウチ</t>
    </rPh>
    <rPh sb="2" eb="3">
      <t>カカリ</t>
    </rPh>
    <phoneticPr fontId="5"/>
  </si>
  <si>
    <t>建設係</t>
    <rPh sb="0" eb="2">
      <t>ケンセツ</t>
    </rPh>
    <rPh sb="2" eb="3">
      <t>カカリ</t>
    </rPh>
    <phoneticPr fontId="5"/>
  </si>
  <si>
    <t>商工観光課</t>
    <rPh sb="0" eb="2">
      <t>ショウコウ</t>
    </rPh>
    <rPh sb="2" eb="4">
      <t>カンコウ</t>
    </rPh>
    <rPh sb="4" eb="5">
      <t>カ</t>
    </rPh>
    <phoneticPr fontId="5"/>
  </si>
  <si>
    <t>商工係</t>
    <rPh sb="0" eb="2">
      <t>ショウコウ</t>
    </rPh>
    <rPh sb="2" eb="3">
      <t>カカリ</t>
    </rPh>
    <phoneticPr fontId="5"/>
  </si>
  <si>
    <t>観光係</t>
    <rPh sb="0" eb="2">
      <t>カンコウ</t>
    </rPh>
    <rPh sb="2" eb="3">
      <t>カカリ</t>
    </rPh>
    <phoneticPr fontId="3"/>
  </si>
  <si>
    <t>農林水産課</t>
    <rPh sb="0" eb="2">
      <t>ノウリン</t>
    </rPh>
    <rPh sb="2" eb="4">
      <t>スイサン</t>
    </rPh>
    <rPh sb="4" eb="5">
      <t>カ</t>
    </rPh>
    <phoneticPr fontId="5"/>
  </si>
  <si>
    <t>農政係</t>
    <rPh sb="0" eb="2">
      <t>ノウセイ</t>
    </rPh>
    <rPh sb="2" eb="3">
      <t>カカリ</t>
    </rPh>
    <phoneticPr fontId="5"/>
  </si>
  <si>
    <t>水産係</t>
    <rPh sb="0" eb="2">
      <t>スイサン</t>
    </rPh>
    <rPh sb="2" eb="3">
      <t>カカリ</t>
    </rPh>
    <phoneticPr fontId="5"/>
  </si>
  <si>
    <t>鳥獣対策室</t>
    <rPh sb="0" eb="2">
      <t>チョウジュウ</t>
    </rPh>
    <rPh sb="2" eb="4">
      <t>タイサク</t>
    </rPh>
    <rPh sb="4" eb="5">
      <t>シツ</t>
    </rPh>
    <phoneticPr fontId="5"/>
  </si>
  <si>
    <t>会計管理者
(兼会計課長)</t>
    <rPh sb="0" eb="2">
      <t>カイケイ</t>
    </rPh>
    <rPh sb="2" eb="5">
      <t>カンリシャ</t>
    </rPh>
    <rPh sb="7" eb="8">
      <t>ケン</t>
    </rPh>
    <rPh sb="8" eb="10">
      <t>カイケイ</t>
    </rPh>
    <rPh sb="10" eb="12">
      <t>カチョウ</t>
    </rPh>
    <phoneticPr fontId="5"/>
  </si>
  <si>
    <t>会計課</t>
    <rPh sb="0" eb="2">
      <t>カイケイ</t>
    </rPh>
    <rPh sb="2" eb="3">
      <t>カ</t>
    </rPh>
    <phoneticPr fontId="5"/>
  </si>
  <si>
    <t>出納係</t>
    <rPh sb="0" eb="2">
      <t>スイトウ</t>
    </rPh>
    <rPh sb="2" eb="3">
      <t>カカリ</t>
    </rPh>
    <phoneticPr fontId="5"/>
  </si>
  <si>
    <t>うち再任用(フル)15名、任期付(フル)2名、千葉県からの派遣1名を含む。特別職3名、再任用(短時間)14名は含まず。広域廃棄物処理事業室に４市から派遣される職員4名は含まず。</t>
    <rPh sb="2" eb="5">
      <t>サイニンヨウ</t>
    </rPh>
    <rPh sb="11" eb="12">
      <t>メイ</t>
    </rPh>
    <rPh sb="13" eb="15">
      <t>ニンキ</t>
    </rPh>
    <rPh sb="15" eb="16">
      <t>ツキ</t>
    </rPh>
    <rPh sb="21" eb="22">
      <t>メイ</t>
    </rPh>
    <rPh sb="23" eb="26">
      <t>チバケン</t>
    </rPh>
    <rPh sb="29" eb="31">
      <t>ハケン</t>
    </rPh>
    <rPh sb="32" eb="33">
      <t>メイ</t>
    </rPh>
    <rPh sb="34" eb="35">
      <t>フク</t>
    </rPh>
    <rPh sb="37" eb="39">
      <t>トクベツ</t>
    </rPh>
    <rPh sb="39" eb="40">
      <t>ショク</t>
    </rPh>
    <rPh sb="41" eb="42">
      <t>メイ</t>
    </rPh>
    <rPh sb="43" eb="46">
      <t>サイニンヨウ</t>
    </rPh>
    <rPh sb="47" eb="50">
      <t>タンジカン</t>
    </rPh>
    <rPh sb="53" eb="54">
      <t>メイ</t>
    </rPh>
    <rPh sb="55" eb="56">
      <t>フク</t>
    </rPh>
    <rPh sb="71" eb="72">
      <t>シ</t>
    </rPh>
    <rPh sb="82" eb="83">
      <t>メイ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</si>
</sst>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\(General\)"/>
    <numFmt numFmtId="177" formatCode="&quot;〔&quot;General&quot;〕&quot;"/>
    <numFmt numFmtId="178" formatCode="&quot;〈&quot;General&quot;〉&quot;"/>
    <numFmt numFmtId="179" formatCode="0;&quot;▲ &quot;0"/>
    <numFmt numFmtId="180" formatCode="0_ "/>
    <numFmt numFmtId="181" formatCode="\※\≪&quot;再&quot;&quot;短&quot;General\≫"/>
    <numFmt numFmtId="182" formatCode="General&quot;名&quot;"/>
  </numFmts>
  <fonts count="22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2"/>
      <name val="Meiryo UI"/>
      <family val="3"/>
      <charset val="128"/>
    </font>
    <font>
      <sz val="6"/>
      <name val="ＭＳ Ｐゴシック"/>
      <family val="3"/>
      <charset val="128"/>
    </font>
    <font>
      <sz val="10"/>
      <name val="HGP創英角ｺﾞｼｯｸUB"/>
      <family val="3"/>
      <charset val="128"/>
    </font>
    <font>
      <sz val="8"/>
      <name val="Century Gothic"/>
      <family val="2"/>
    </font>
    <font>
      <sz val="8"/>
      <color theme="1"/>
      <name val="Meiryo UI"/>
      <family val="3"/>
      <charset val="128"/>
    </font>
    <font>
      <sz val="8"/>
      <color theme="1"/>
      <name val="Century Gothic"/>
      <family val="2"/>
    </font>
    <font>
      <sz val="8"/>
      <color theme="0"/>
      <name val="Century Gothic"/>
      <family val="2"/>
    </font>
    <font>
      <b/>
      <sz val="8"/>
      <color theme="0"/>
      <name val="Century Gothic"/>
      <family val="2"/>
    </font>
    <font>
      <sz val="8"/>
      <color theme="1"/>
      <name val="OCRB"/>
      <family val="3"/>
    </font>
    <font>
      <sz val="8"/>
      <color theme="1"/>
      <name val="HGP創英角ﾎﾟｯﾌﾟ体"/>
      <family val="3"/>
      <charset val="128"/>
    </font>
    <font>
      <sz val="8"/>
      <color theme="0"/>
      <name val="OCRB"/>
      <family val="3"/>
    </font>
    <font>
      <sz val="8"/>
      <color rgb="FFFF0000"/>
      <name val="Meiryo UI"/>
      <family val="3"/>
      <charset val="128"/>
    </font>
    <font>
      <sz val="8"/>
      <color theme="0"/>
      <name val="HGP創英角ﾎﾟｯﾌﾟ体"/>
      <family val="3"/>
      <charset val="128"/>
    </font>
    <font>
      <sz val="8"/>
      <color theme="0"/>
      <name val="OCRB"/>
      <family val="3"/>
      <charset val="128"/>
    </font>
    <font>
      <sz val="8"/>
      <color theme="1"/>
      <name val="OCRB"/>
      <family val="3"/>
      <charset val="128"/>
    </font>
    <font>
      <sz val="11"/>
      <name val="Meiryo UI"/>
      <family val="3"/>
      <charset val="128"/>
    </font>
    <font>
      <sz val="11"/>
      <name val="OCRB"/>
      <family val="3"/>
    </font>
    <font>
      <sz val="8"/>
      <color theme="0"/>
      <name val="Segoe UI Symbol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auto="1"/>
      </left>
      <right/>
      <top/>
      <bottom style="thin">
        <color auto="1"/>
      </bottom>
      <diagonal/>
    </border>
    <border>
      <left/>
      <right style="dotted">
        <color indexed="64"/>
      </right>
      <top/>
      <bottom/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dotted">
        <color indexed="64"/>
      </left>
      <right style="thin">
        <color auto="1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90">
    <xf numFmtId="0" fontId="0" fillId="0" borderId="0" xfId="0">
      <alignment vertical="center"/>
    </xf>
    <xf numFmtId="0" fontId="2" fillId="0" borderId="0" xfId="1" applyFont="1" applyAlignment="1">
      <alignment vertical="center" shrinkToFit="1"/>
    </xf>
    <xf numFmtId="0" fontId="4" fillId="0" borderId="0" xfId="1" applyFont="1" applyBorder="1" applyAlignment="1">
      <alignment horizontal="distributed" vertical="center" indent="22" shrinkToFit="1"/>
    </xf>
    <xf numFmtId="0" fontId="4" fillId="0" borderId="0" xfId="1" applyFont="1" applyBorder="1" applyAlignment="1">
      <alignment horizontal="distributed" vertical="center" shrinkToFit="1"/>
    </xf>
    <xf numFmtId="0" fontId="2" fillId="0" borderId="0" xfId="1" applyFont="1" applyBorder="1" applyAlignment="1">
      <alignment horizontal="distributed" vertical="center" indent="24" shrinkToFit="1"/>
    </xf>
    <xf numFmtId="0" fontId="2" fillId="0" borderId="0" xfId="1" applyFont="1" applyBorder="1" applyAlignment="1">
      <alignment horizontal="distributed" vertical="center" textRotation="255" shrinkToFit="1"/>
    </xf>
    <xf numFmtId="0" fontId="2" fillId="0" borderId="0" xfId="1" applyFont="1" applyBorder="1" applyAlignment="1">
      <alignment horizontal="center" vertical="center" shrinkToFit="1"/>
    </xf>
    <xf numFmtId="0" fontId="2" fillId="0" borderId="5" xfId="1" applyFont="1" applyBorder="1" applyAlignment="1">
      <alignment vertical="center" shrinkToFit="1"/>
    </xf>
    <xf numFmtId="0" fontId="2" fillId="0" borderId="0" xfId="1" applyFont="1" applyBorder="1" applyAlignment="1">
      <alignment vertical="center" shrinkToFit="1"/>
    </xf>
    <xf numFmtId="0" fontId="2" fillId="0" borderId="6" xfId="1" applyFont="1" applyBorder="1" applyAlignment="1">
      <alignment vertical="center" shrinkToFit="1"/>
    </xf>
    <xf numFmtId="178" fontId="7" fillId="0" borderId="0" xfId="1" applyNumberFormat="1" applyFont="1" applyBorder="1" applyAlignment="1">
      <alignment horizontal="center" vertical="center" shrinkToFit="1"/>
    </xf>
    <xf numFmtId="0" fontId="8" fillId="0" borderId="0" xfId="1" applyFont="1" applyBorder="1" applyAlignment="1">
      <alignment vertical="center" shrinkToFit="1"/>
    </xf>
    <xf numFmtId="0" fontId="8" fillId="0" borderId="0" xfId="1" applyFont="1" applyAlignment="1">
      <alignment vertical="center" shrinkToFit="1"/>
    </xf>
    <xf numFmtId="0" fontId="8" fillId="0" borderId="6" xfId="1" applyFont="1" applyBorder="1" applyAlignment="1">
      <alignment vertical="center" shrinkToFit="1"/>
    </xf>
    <xf numFmtId="0" fontId="2" fillId="0" borderId="1" xfId="1" applyFont="1" applyBorder="1" applyAlignment="1">
      <alignment horizontal="distributed" vertical="center" textRotation="255" shrinkToFit="1"/>
    </xf>
    <xf numFmtId="0" fontId="2" fillId="0" borderId="7" xfId="1" applyFont="1" applyBorder="1" applyAlignment="1">
      <alignment vertical="center" shrinkToFit="1"/>
    </xf>
    <xf numFmtId="0" fontId="2" fillId="0" borderId="2" xfId="1" applyFont="1" applyBorder="1" applyAlignment="1">
      <alignment vertical="center" shrinkToFit="1"/>
    </xf>
    <xf numFmtId="0" fontId="2" fillId="0" borderId="8" xfId="1" applyFont="1" applyBorder="1" applyAlignment="1">
      <alignment vertical="center" shrinkToFit="1"/>
    </xf>
    <xf numFmtId="0" fontId="2" fillId="0" borderId="1" xfId="1" applyFont="1" applyBorder="1" applyAlignment="1">
      <alignment vertical="center" shrinkToFit="1"/>
    </xf>
    <xf numFmtId="0" fontId="2" fillId="0" borderId="3" xfId="1" applyFont="1" applyBorder="1" applyAlignment="1">
      <alignment vertical="center" shrinkToFit="1"/>
    </xf>
    <xf numFmtId="0" fontId="2" fillId="0" borderId="4" xfId="1" applyFont="1" applyBorder="1" applyAlignment="1">
      <alignment vertical="center" shrinkToFit="1"/>
    </xf>
    <xf numFmtId="0" fontId="2" fillId="0" borderId="0" xfId="1" applyFont="1" applyBorder="1" applyAlignment="1">
      <alignment vertical="center" wrapText="1" shrinkToFit="1"/>
    </xf>
    <xf numFmtId="0" fontId="2" fillId="0" borderId="9" xfId="1" applyFont="1" applyBorder="1" applyAlignment="1">
      <alignment vertical="center" shrinkToFit="1"/>
    </xf>
    <xf numFmtId="0" fontId="8" fillId="0" borderId="0" xfId="1" applyFont="1" applyBorder="1" applyAlignment="1">
      <alignment horizontal="distributed" vertical="center" shrinkToFit="1"/>
    </xf>
    <xf numFmtId="176" fontId="9" fillId="0" borderId="0" xfId="1" applyNumberFormat="1" applyFont="1" applyBorder="1" applyAlignment="1">
      <alignment horizontal="left" vertical="center" wrapText="1" shrinkToFit="1"/>
    </xf>
    <xf numFmtId="176" fontId="9" fillId="0" borderId="0" xfId="1" applyNumberFormat="1" applyFont="1" applyBorder="1" applyAlignment="1">
      <alignment horizontal="center" vertical="center" shrinkToFit="1"/>
    </xf>
    <xf numFmtId="0" fontId="2" fillId="0" borderId="0" xfId="1" applyFont="1" applyBorder="1" applyAlignment="1">
      <alignment horizontal="distributed" vertical="center" shrinkToFit="1"/>
    </xf>
    <xf numFmtId="176" fontId="7" fillId="0" borderId="0" xfId="1" applyNumberFormat="1" applyFont="1" applyBorder="1" applyAlignment="1">
      <alignment horizontal="center" vertical="center" shrinkToFit="1"/>
    </xf>
    <xf numFmtId="177" fontId="7" fillId="0" borderId="0" xfId="1" applyNumberFormat="1" applyFont="1" applyBorder="1" applyAlignment="1">
      <alignment horizontal="center" vertical="center" shrinkToFit="1"/>
    </xf>
    <xf numFmtId="0" fontId="2" fillId="0" borderId="4" xfId="1" applyFont="1" applyBorder="1" applyAlignment="1">
      <alignment vertical="top" wrapText="1" shrinkToFit="1"/>
    </xf>
    <xf numFmtId="0" fontId="7" fillId="0" borderId="0" xfId="1" applyFont="1" applyBorder="1" applyAlignment="1">
      <alignment vertical="center" shrinkToFit="1"/>
    </xf>
    <xf numFmtId="49" fontId="13" fillId="0" borderId="0" xfId="1" applyNumberFormat="1" applyFont="1" applyFill="1" applyBorder="1" applyAlignment="1">
      <alignment horizontal="center" vertical="center" shrinkToFit="1"/>
    </xf>
    <xf numFmtId="0" fontId="2" fillId="0" borderId="0" xfId="1" applyFont="1" applyBorder="1" applyAlignment="1">
      <alignment vertical="top" wrapText="1" shrinkToFit="1"/>
    </xf>
    <xf numFmtId="0" fontId="8" fillId="0" borderId="0" xfId="1" applyFont="1" applyBorder="1" applyAlignment="1">
      <alignment horizontal="left" vertical="center" wrapText="1" shrinkToFit="1"/>
    </xf>
    <xf numFmtId="0" fontId="2" fillId="0" borderId="0" xfId="1" applyFont="1" applyBorder="1" applyAlignment="1">
      <alignment horizontal="left" vertical="center" wrapText="1" shrinkToFit="1"/>
    </xf>
    <xf numFmtId="0" fontId="2" fillId="0" borderId="0" xfId="1" applyFont="1" applyBorder="1" applyAlignment="1">
      <alignment horizontal="distributed" vertical="center" wrapText="1" shrinkToFit="1"/>
    </xf>
    <xf numFmtId="49" fontId="14" fillId="2" borderId="0" xfId="1" applyNumberFormat="1" applyFont="1" applyFill="1" applyBorder="1" applyAlignment="1">
      <alignment vertical="center" shrinkToFit="1"/>
    </xf>
    <xf numFmtId="0" fontId="8" fillId="0" borderId="3" xfId="1" applyFont="1" applyBorder="1" applyAlignment="1">
      <alignment vertical="center" shrinkToFit="1"/>
    </xf>
    <xf numFmtId="0" fontId="8" fillId="0" borderId="9" xfId="1" applyFont="1" applyBorder="1" applyAlignment="1">
      <alignment vertical="center" shrinkToFit="1"/>
    </xf>
    <xf numFmtId="0" fontId="9" fillId="0" borderId="0" xfId="1" applyFont="1" applyBorder="1" applyAlignment="1">
      <alignment vertical="center" shrinkToFit="1"/>
    </xf>
    <xf numFmtId="0" fontId="15" fillId="0" borderId="0" xfId="1" applyFont="1" applyFill="1" applyBorder="1" applyAlignment="1">
      <alignment vertical="center" shrinkToFit="1"/>
    </xf>
    <xf numFmtId="0" fontId="8" fillId="0" borderId="8" xfId="1" applyFont="1" applyBorder="1" applyAlignment="1">
      <alignment horizontal="distributed" vertical="center" shrinkToFit="1"/>
    </xf>
    <xf numFmtId="0" fontId="9" fillId="2" borderId="0" xfId="1" applyFont="1" applyFill="1" applyBorder="1" applyAlignment="1">
      <alignment vertical="center" shrinkToFit="1"/>
    </xf>
    <xf numFmtId="0" fontId="8" fillId="0" borderId="8" xfId="1" applyFont="1" applyBorder="1" applyAlignment="1">
      <alignment vertical="center" shrinkToFit="1"/>
    </xf>
    <xf numFmtId="0" fontId="8" fillId="0" borderId="1" xfId="1" applyFont="1" applyBorder="1" applyAlignment="1">
      <alignment vertical="center" shrinkToFit="1"/>
    </xf>
    <xf numFmtId="0" fontId="8" fillId="0" borderId="4" xfId="1" applyFont="1" applyBorder="1" applyAlignment="1">
      <alignment vertical="center" shrinkToFit="1"/>
    </xf>
    <xf numFmtId="0" fontId="7" fillId="2" borderId="0" xfId="1" applyFont="1" applyFill="1" applyBorder="1" applyAlignment="1">
      <alignment vertical="center" shrinkToFit="1"/>
    </xf>
    <xf numFmtId="178" fontId="7" fillId="2" borderId="0" xfId="1" applyNumberFormat="1" applyFont="1" applyFill="1" applyBorder="1" applyAlignment="1">
      <alignment horizontal="center" vertical="center" shrinkToFit="1"/>
    </xf>
    <xf numFmtId="0" fontId="2" fillId="2" borderId="0" xfId="1" applyFont="1" applyFill="1" applyBorder="1" applyAlignment="1">
      <alignment vertical="center" shrinkToFit="1"/>
    </xf>
    <xf numFmtId="0" fontId="2" fillId="0" borderId="9" xfId="1" applyFont="1" applyBorder="1" applyAlignment="1">
      <alignment horizontal="distributed" vertical="center" shrinkToFit="1"/>
    </xf>
    <xf numFmtId="178" fontId="9" fillId="0" borderId="0" xfId="1" applyNumberFormat="1" applyFont="1" applyBorder="1" applyAlignment="1">
      <alignment horizontal="center" vertical="center" shrinkToFit="1"/>
    </xf>
    <xf numFmtId="0" fontId="8" fillId="2" borderId="0" xfId="1" applyFont="1" applyFill="1" applyBorder="1" applyAlignment="1">
      <alignment vertical="center" shrinkToFit="1"/>
    </xf>
    <xf numFmtId="178" fontId="9" fillId="2" borderId="0" xfId="1" applyNumberFormat="1" applyFont="1" applyFill="1" applyBorder="1" applyAlignment="1">
      <alignment horizontal="center" vertical="center" shrinkToFit="1"/>
    </xf>
    <xf numFmtId="0" fontId="8" fillId="0" borderId="2" xfId="1" applyFont="1" applyBorder="1" applyAlignment="1">
      <alignment vertical="center" shrinkToFit="1"/>
    </xf>
    <xf numFmtId="0" fontId="8" fillId="0" borderId="0" xfId="1" applyNumberFormat="1" applyFont="1" applyBorder="1" applyAlignment="1">
      <alignment horizontal="distributed" vertical="center" shrinkToFit="1"/>
    </xf>
    <xf numFmtId="0" fontId="8" fillId="0" borderId="4" xfId="1" applyNumberFormat="1" applyFont="1" applyBorder="1" applyAlignment="1">
      <alignment horizontal="distributed" vertical="center" shrinkToFit="1"/>
    </xf>
    <xf numFmtId="0" fontId="8" fillId="0" borderId="9" xfId="1" applyNumberFormat="1" applyFont="1" applyBorder="1" applyAlignment="1">
      <alignment horizontal="distributed" vertical="center" shrinkToFit="1"/>
    </xf>
    <xf numFmtId="0" fontId="8" fillId="0" borderId="0" xfId="1" applyNumberFormat="1" applyFont="1" applyBorder="1" applyAlignment="1">
      <alignment horizontal="center" vertical="center" shrinkToFit="1"/>
    </xf>
    <xf numFmtId="0" fontId="8" fillId="0" borderId="4" xfId="1" applyNumberFormat="1" applyFont="1" applyBorder="1" applyAlignment="1">
      <alignment horizontal="center" vertical="center" shrinkToFit="1"/>
    </xf>
    <xf numFmtId="0" fontId="8" fillId="0" borderId="6" xfId="1" applyNumberFormat="1" applyFont="1" applyBorder="1" applyAlignment="1">
      <alignment horizontal="center" vertical="center" shrinkToFit="1"/>
    </xf>
    <xf numFmtId="0" fontId="8" fillId="0" borderId="0" xfId="1" applyFont="1" applyBorder="1" applyAlignment="1">
      <alignment vertical="center" wrapText="1" shrinkToFit="1"/>
    </xf>
    <xf numFmtId="0" fontId="15" fillId="0" borderId="9" xfId="1" applyFont="1" applyFill="1" applyBorder="1" applyAlignment="1">
      <alignment vertical="center" wrapText="1" shrinkToFit="1"/>
    </xf>
    <xf numFmtId="0" fontId="15" fillId="0" borderId="0" xfId="1" applyFont="1" applyFill="1" applyBorder="1" applyAlignment="1">
      <alignment vertical="center" wrapText="1"/>
    </xf>
    <xf numFmtId="177" fontId="9" fillId="0" borderId="0" xfId="1" applyNumberFormat="1" applyFont="1" applyBorder="1" applyAlignment="1">
      <alignment horizontal="center" vertical="center" shrinkToFit="1"/>
    </xf>
    <xf numFmtId="0" fontId="15" fillId="0" borderId="0" xfId="1" applyFont="1" applyFill="1" applyBorder="1" applyAlignment="1">
      <alignment vertical="center" wrapText="1" shrinkToFit="1"/>
    </xf>
    <xf numFmtId="0" fontId="15" fillId="0" borderId="8" xfId="1" applyFont="1" applyFill="1" applyBorder="1" applyAlignment="1">
      <alignment vertical="center" wrapText="1"/>
    </xf>
    <xf numFmtId="0" fontId="8" fillId="0" borderId="10" xfId="1" applyFont="1" applyBorder="1" applyAlignment="1">
      <alignment horizontal="distributed" vertical="center" shrinkToFit="1"/>
    </xf>
    <xf numFmtId="176" fontId="8" fillId="0" borderId="0" xfId="1" applyNumberFormat="1" applyFont="1" applyBorder="1" applyAlignment="1">
      <alignment horizontal="center" vertical="center" shrinkToFit="1"/>
    </xf>
    <xf numFmtId="0" fontId="8" fillId="0" borderId="11" xfId="1" applyFont="1" applyBorder="1" applyAlignment="1">
      <alignment vertical="center" shrinkToFit="1"/>
    </xf>
    <xf numFmtId="0" fontId="8" fillId="0" borderId="11" xfId="1" applyFont="1" applyBorder="1" applyAlignment="1">
      <alignment vertical="center" wrapText="1" shrinkToFit="1"/>
    </xf>
    <xf numFmtId="176" fontId="8" fillId="0" borderId="11" xfId="1" applyNumberFormat="1" applyFont="1" applyBorder="1" applyAlignment="1">
      <alignment horizontal="center" vertical="center" shrinkToFit="1"/>
    </xf>
    <xf numFmtId="0" fontId="8" fillId="0" borderId="12" xfId="1" applyFont="1" applyBorder="1" applyAlignment="1">
      <alignment vertical="center" shrinkToFit="1"/>
    </xf>
    <xf numFmtId="0" fontId="2" fillId="0" borderId="13" xfId="1" applyFont="1" applyBorder="1" applyAlignment="1">
      <alignment vertical="center" shrinkToFit="1"/>
    </xf>
    <xf numFmtId="0" fontId="8" fillId="0" borderId="14" xfId="1" applyFont="1" applyBorder="1" applyAlignment="1">
      <alignment vertical="center" shrinkToFit="1"/>
    </xf>
    <xf numFmtId="0" fontId="2" fillId="0" borderId="15" xfId="1" applyFont="1" applyBorder="1" applyAlignment="1">
      <alignment vertical="center" shrinkToFit="1"/>
    </xf>
    <xf numFmtId="179" fontId="11" fillId="0" borderId="14" xfId="1" applyNumberFormat="1" applyFont="1" applyFill="1" applyBorder="1" applyAlignment="1">
      <alignment horizontal="center" vertical="center" shrinkToFit="1"/>
    </xf>
    <xf numFmtId="179" fontId="11" fillId="0" borderId="16" xfId="1" applyNumberFormat="1" applyFont="1" applyFill="1" applyBorder="1" applyAlignment="1">
      <alignment horizontal="center" vertical="center" shrinkToFit="1"/>
    </xf>
    <xf numFmtId="0" fontId="2" fillId="0" borderId="17" xfId="1" applyFont="1" applyBorder="1" applyAlignment="1">
      <alignment vertical="center" shrinkToFit="1"/>
    </xf>
    <xf numFmtId="178" fontId="7" fillId="0" borderId="14" xfId="1" applyNumberFormat="1" applyFont="1" applyBorder="1" applyAlignment="1">
      <alignment horizontal="center" vertical="center" shrinkToFit="1"/>
    </xf>
    <xf numFmtId="0" fontId="2" fillId="0" borderId="0" xfId="1" applyFont="1" applyBorder="1" applyAlignment="1">
      <alignment vertical="center"/>
    </xf>
    <xf numFmtId="179" fontId="11" fillId="0" borderId="14" xfId="1" quotePrefix="1" applyNumberFormat="1" applyFont="1" applyFill="1" applyBorder="1" applyAlignment="1">
      <alignment horizontal="center" vertical="center" shrinkToFit="1"/>
    </xf>
    <xf numFmtId="0" fontId="7" fillId="0" borderId="0" xfId="1" applyFont="1" applyBorder="1" applyAlignment="1">
      <alignment vertical="center"/>
    </xf>
    <xf numFmtId="0" fontId="2" fillId="0" borderId="16" xfId="1" applyFont="1" applyBorder="1" applyAlignment="1">
      <alignment vertical="center" shrinkToFit="1"/>
    </xf>
    <xf numFmtId="178" fontId="7" fillId="0" borderId="16" xfId="1" applyNumberFormat="1" applyFont="1" applyBorder="1" applyAlignment="1">
      <alignment horizontal="center" vertical="center" shrinkToFit="1"/>
    </xf>
    <xf numFmtId="179" fontId="11" fillId="0" borderId="14" xfId="1" applyNumberFormat="1" applyFont="1" applyFill="1" applyBorder="1" applyAlignment="1">
      <alignment vertical="center" shrinkToFit="1"/>
    </xf>
    <xf numFmtId="179" fontId="11" fillId="0" borderId="16" xfId="1" applyNumberFormat="1" applyFont="1" applyFill="1" applyBorder="1" applyAlignment="1">
      <alignment vertical="center" shrinkToFit="1"/>
    </xf>
    <xf numFmtId="181" fontId="2" fillId="0" borderId="0" xfId="1" applyNumberFormat="1" applyFont="1" applyBorder="1" applyAlignment="1">
      <alignment horizontal="center" vertical="center" shrinkToFit="1"/>
    </xf>
    <xf numFmtId="49" fontId="17" fillId="2" borderId="14" xfId="1" applyNumberFormat="1" applyFont="1" applyFill="1" applyBorder="1" applyAlignment="1">
      <alignment vertical="center" shrinkToFit="1"/>
    </xf>
    <xf numFmtId="49" fontId="14" fillId="2" borderId="16" xfId="1" applyNumberFormat="1" applyFont="1" applyFill="1" applyBorder="1" applyAlignment="1">
      <alignment vertical="center" shrinkToFit="1"/>
    </xf>
    <xf numFmtId="0" fontId="8" fillId="0" borderId="16" xfId="1" applyFont="1" applyBorder="1" applyAlignment="1">
      <alignment vertical="center" shrinkToFit="1"/>
    </xf>
    <xf numFmtId="0" fontId="2" fillId="0" borderId="14" xfId="1" applyFont="1" applyBorder="1" applyAlignment="1">
      <alignment vertical="center" shrinkToFit="1"/>
    </xf>
    <xf numFmtId="49" fontId="18" fillId="2" borderId="14" xfId="1" applyNumberFormat="1" applyFont="1" applyFill="1" applyBorder="1" applyAlignment="1">
      <alignment vertical="center" shrinkToFit="1"/>
    </xf>
    <xf numFmtId="49" fontId="12" fillId="2" borderId="16" xfId="1" applyNumberFormat="1" applyFont="1" applyFill="1" applyBorder="1" applyAlignment="1">
      <alignment vertical="center" shrinkToFit="1"/>
    </xf>
    <xf numFmtId="178" fontId="9" fillId="0" borderId="16" xfId="1" applyNumberFormat="1" applyFont="1" applyBorder="1" applyAlignment="1">
      <alignment horizontal="center" vertical="center" shrinkToFit="1"/>
    </xf>
    <xf numFmtId="0" fontId="2" fillId="0" borderId="18" xfId="1" applyFont="1" applyBorder="1" applyAlignment="1">
      <alignment vertical="center" shrinkToFit="1"/>
    </xf>
    <xf numFmtId="0" fontId="2" fillId="0" borderId="10" xfId="1" applyFont="1" applyBorder="1" applyAlignment="1">
      <alignment vertical="center" shrinkToFit="1"/>
    </xf>
    <xf numFmtId="0" fontId="8" fillId="0" borderId="10" xfId="1" applyFont="1" applyBorder="1" applyAlignment="1">
      <alignment vertical="center" shrinkToFit="1"/>
    </xf>
    <xf numFmtId="0" fontId="9" fillId="0" borderId="10" xfId="1" applyFont="1" applyBorder="1" applyAlignment="1">
      <alignment vertical="center" shrinkToFit="1"/>
    </xf>
    <xf numFmtId="178" fontId="9" fillId="0" borderId="10" xfId="1" applyNumberFormat="1" applyFont="1" applyBorder="1" applyAlignment="1">
      <alignment horizontal="center" vertical="center" shrinkToFit="1"/>
    </xf>
    <xf numFmtId="178" fontId="9" fillId="0" borderId="11" xfId="1" applyNumberFormat="1" applyFont="1" applyBorder="1" applyAlignment="1">
      <alignment horizontal="center" vertical="center" shrinkToFit="1"/>
    </xf>
    <xf numFmtId="179" fontId="11" fillId="0" borderId="0" xfId="1" quotePrefix="1" applyNumberFormat="1" applyFont="1" applyFill="1" applyBorder="1" applyAlignment="1">
      <alignment horizontal="center" vertical="center" shrinkToFit="1"/>
    </xf>
    <xf numFmtId="179" fontId="11" fillId="0" borderId="0" xfId="1" applyNumberFormat="1" applyFont="1" applyFill="1" applyBorder="1" applyAlignment="1">
      <alignment horizontal="center" vertical="center" shrinkToFit="1"/>
    </xf>
    <xf numFmtId="0" fontId="2" fillId="0" borderId="0" xfId="1" applyFont="1" applyBorder="1" applyAlignment="1">
      <alignment horizontal="right" vertical="center"/>
    </xf>
    <xf numFmtId="0" fontId="7" fillId="0" borderId="0" xfId="1" applyFont="1" applyBorder="1" applyAlignment="1">
      <alignment horizontal="left" vertical="center"/>
    </xf>
    <xf numFmtId="0" fontId="2" fillId="0" borderId="0" xfId="1" applyFont="1" applyBorder="1" applyAlignment="1">
      <alignment vertical="center" wrapText="1"/>
    </xf>
    <xf numFmtId="0" fontId="2" fillId="0" borderId="0" xfId="1" applyFont="1" applyFill="1" applyAlignment="1">
      <alignment vertical="center" shrinkToFit="1"/>
    </xf>
    <xf numFmtId="0" fontId="2" fillId="0" borderId="0" xfId="1" applyFont="1" applyAlignment="1">
      <alignment vertical="center"/>
    </xf>
    <xf numFmtId="182" fontId="10" fillId="0" borderId="0" xfId="1" applyNumberFormat="1" applyFont="1" applyBorder="1" applyAlignment="1">
      <alignment vertical="center" shrinkToFit="1"/>
    </xf>
    <xf numFmtId="182" fontId="20" fillId="0" borderId="0" xfId="1" applyNumberFormat="1" applyFont="1" applyBorder="1" applyAlignment="1">
      <alignment vertical="center"/>
    </xf>
    <xf numFmtId="182" fontId="7" fillId="0" borderId="0" xfId="1" applyNumberFormat="1" applyFont="1" applyBorder="1" applyAlignment="1">
      <alignment vertical="center" shrinkToFit="1"/>
    </xf>
    <xf numFmtId="58" fontId="2" fillId="0" borderId="0" xfId="1" applyNumberFormat="1" applyFont="1" applyBorder="1" applyAlignment="1">
      <alignment vertical="center" shrinkToFit="1"/>
    </xf>
    <xf numFmtId="0" fontId="8" fillId="0" borderId="9" xfId="1" applyFont="1" applyBorder="1" applyAlignment="1">
      <alignment vertical="top" wrapText="1" shrinkToFit="1"/>
    </xf>
    <xf numFmtId="0" fontId="19" fillId="0" borderId="0" xfId="1" applyFont="1" applyBorder="1" applyAlignment="1">
      <alignment vertical="center" shrinkToFit="1"/>
    </xf>
    <xf numFmtId="182" fontId="20" fillId="0" borderId="0" xfId="1" applyNumberFormat="1" applyFont="1" applyBorder="1" applyAlignment="1">
      <alignment vertical="center" shrinkToFit="1"/>
    </xf>
    <xf numFmtId="0" fontId="19" fillId="0" borderId="0" xfId="1" applyFont="1" applyBorder="1" applyAlignment="1">
      <alignment vertical="center" wrapText="1" shrinkToFit="1"/>
    </xf>
    <xf numFmtId="0" fontId="20" fillId="0" borderId="0" xfId="1" quotePrefix="1" applyFont="1" applyBorder="1" applyAlignment="1">
      <alignment vertical="center" shrinkToFit="1"/>
    </xf>
    <xf numFmtId="0" fontId="20" fillId="0" borderId="0" xfId="1" applyFont="1" applyBorder="1" applyAlignment="1">
      <alignment vertical="center" shrinkToFit="1"/>
    </xf>
    <xf numFmtId="0" fontId="4" fillId="0" borderId="0" xfId="1" applyFont="1" applyBorder="1" applyAlignment="1">
      <alignment horizontal="distributed" vertical="distributed" shrinkToFit="1"/>
    </xf>
    <xf numFmtId="0" fontId="6" fillId="0" borderId="0" xfId="1" applyFont="1" applyBorder="1" applyAlignment="1">
      <alignment horizontal="right" vertical="center" shrinkToFit="1"/>
    </xf>
    <xf numFmtId="0" fontId="2" fillId="0" borderId="1" xfId="1" applyFont="1" applyBorder="1" applyAlignment="1">
      <alignment horizontal="distributed" vertical="center" textRotation="255" shrinkToFit="1"/>
    </xf>
    <xf numFmtId="0" fontId="2" fillId="0" borderId="2" xfId="1" applyFont="1" applyBorder="1" applyAlignment="1">
      <alignment horizontal="distributed" vertical="center" textRotation="255" shrinkToFit="1"/>
    </xf>
    <xf numFmtId="0" fontId="2" fillId="0" borderId="3" xfId="1" applyFont="1" applyBorder="1" applyAlignment="1">
      <alignment horizontal="distributed" vertical="center" textRotation="255" shrinkToFit="1"/>
    </xf>
    <xf numFmtId="0" fontId="2" fillId="0" borderId="4" xfId="1" applyFont="1" applyBorder="1" applyAlignment="1">
      <alignment horizontal="distributed" vertical="center" textRotation="255" shrinkToFit="1"/>
    </xf>
    <xf numFmtId="0" fontId="2" fillId="0" borderId="9" xfId="1" applyFont="1" applyBorder="1" applyAlignment="1">
      <alignment horizontal="distributed" vertical="center" textRotation="255" shrinkToFit="1"/>
    </xf>
    <xf numFmtId="0" fontId="2" fillId="0" borderId="5" xfId="1" applyFont="1" applyBorder="1" applyAlignment="1">
      <alignment horizontal="distributed" vertical="center" textRotation="255" shrinkToFit="1"/>
    </xf>
    <xf numFmtId="0" fontId="2" fillId="0" borderId="1" xfId="1" applyFont="1" applyBorder="1" applyAlignment="1">
      <alignment vertical="center" textRotation="255" shrinkToFit="1"/>
    </xf>
    <xf numFmtId="0" fontId="2" fillId="0" borderId="2" xfId="1" applyFont="1" applyBorder="1" applyAlignment="1">
      <alignment vertical="center" textRotation="255" shrinkToFit="1"/>
    </xf>
    <xf numFmtId="0" fontId="2" fillId="0" borderId="3" xfId="1" applyFont="1" applyBorder="1" applyAlignment="1">
      <alignment vertical="center" textRotation="255" shrinkToFit="1"/>
    </xf>
    <xf numFmtId="0" fontId="2" fillId="0" borderId="4" xfId="1" applyFont="1" applyBorder="1" applyAlignment="1">
      <alignment vertical="center" textRotation="255" shrinkToFit="1"/>
    </xf>
    <xf numFmtId="0" fontId="2" fillId="0" borderId="9" xfId="1" applyFont="1" applyBorder="1" applyAlignment="1">
      <alignment vertical="center" textRotation="255" shrinkToFit="1"/>
    </xf>
    <xf numFmtId="0" fontId="2" fillId="0" borderId="5" xfId="1" applyFont="1" applyBorder="1" applyAlignment="1">
      <alignment vertical="center" textRotation="255" shrinkToFit="1"/>
    </xf>
    <xf numFmtId="0" fontId="2" fillId="0" borderId="0" xfId="1" applyFont="1" applyBorder="1" applyAlignment="1">
      <alignment horizontal="center" vertical="center" shrinkToFit="1"/>
    </xf>
    <xf numFmtId="0" fontId="2" fillId="0" borderId="0" xfId="1" applyFont="1" applyBorder="1" applyAlignment="1">
      <alignment horizontal="distributed" vertical="center" shrinkToFit="1"/>
    </xf>
    <xf numFmtId="176" fontId="7" fillId="0" borderId="0" xfId="1" applyNumberFormat="1" applyFont="1" applyBorder="1" applyAlignment="1">
      <alignment horizontal="center" vertical="center" shrinkToFit="1"/>
    </xf>
    <xf numFmtId="177" fontId="7" fillId="0" borderId="0" xfId="1" applyNumberFormat="1" applyFont="1" applyBorder="1" applyAlignment="1">
      <alignment horizontal="center" vertical="center" shrinkToFit="1"/>
    </xf>
    <xf numFmtId="178" fontId="7" fillId="0" borderId="0" xfId="1" applyNumberFormat="1" applyFont="1" applyBorder="1" applyAlignment="1">
      <alignment horizontal="center" vertical="center" shrinkToFit="1"/>
    </xf>
    <xf numFmtId="176" fontId="7" fillId="0" borderId="0" xfId="1" applyNumberFormat="1" applyFont="1" applyFill="1" applyBorder="1" applyAlignment="1">
      <alignment horizontal="center" vertical="center" shrinkToFit="1"/>
    </xf>
    <xf numFmtId="0" fontId="8" fillId="0" borderId="0" xfId="1" applyNumberFormat="1" applyFont="1" applyBorder="1" applyAlignment="1">
      <alignment horizontal="distributed" vertical="center" wrapText="1" shrinkToFit="1"/>
    </xf>
    <xf numFmtId="176" fontId="9" fillId="0" borderId="0" xfId="1" applyNumberFormat="1" applyFont="1" applyBorder="1" applyAlignment="1">
      <alignment horizontal="center" vertical="center" wrapText="1" shrinkToFit="1"/>
    </xf>
    <xf numFmtId="0" fontId="2" fillId="0" borderId="0" xfId="1" applyNumberFormat="1" applyFont="1" applyBorder="1" applyAlignment="1">
      <alignment horizontal="distributed" vertical="center" wrapText="1" shrinkToFit="1"/>
    </xf>
    <xf numFmtId="179" fontId="11" fillId="0" borderId="0" xfId="1" quotePrefix="1" applyNumberFormat="1" applyFont="1" applyFill="1" applyBorder="1" applyAlignment="1">
      <alignment horizontal="center" vertical="center" shrinkToFit="1"/>
    </xf>
    <xf numFmtId="179" fontId="11" fillId="0" borderId="0" xfId="1" applyNumberFormat="1" applyFont="1" applyFill="1" applyBorder="1" applyAlignment="1">
      <alignment horizontal="center" vertical="center" shrinkToFit="1"/>
    </xf>
    <xf numFmtId="179" fontId="10" fillId="0" borderId="0" xfId="1" quotePrefix="1" applyNumberFormat="1" applyFont="1" applyFill="1" applyBorder="1" applyAlignment="1">
      <alignment horizontal="center" vertical="center" shrinkToFit="1"/>
    </xf>
    <xf numFmtId="179" fontId="10" fillId="0" borderId="0" xfId="1" applyNumberFormat="1" applyFont="1" applyFill="1" applyBorder="1" applyAlignment="1">
      <alignment horizontal="center" vertical="center" shrinkToFit="1"/>
    </xf>
    <xf numFmtId="49" fontId="12" fillId="0" borderId="0" xfId="1" applyNumberFormat="1" applyFont="1" applyFill="1" applyBorder="1" applyAlignment="1">
      <alignment horizontal="center" vertical="center" shrinkToFit="1"/>
    </xf>
    <xf numFmtId="0" fontId="2" fillId="0" borderId="0" xfId="1" applyFont="1" applyBorder="1" applyAlignment="1">
      <alignment horizontal="distributed" vertical="top" wrapText="1" shrinkToFit="1"/>
    </xf>
    <xf numFmtId="0" fontId="8" fillId="0" borderId="0" xfId="1" applyFont="1" applyBorder="1" applyAlignment="1">
      <alignment horizontal="distributed" vertical="center" shrinkToFit="1"/>
    </xf>
    <xf numFmtId="176" fontId="9" fillId="0" borderId="0" xfId="1" applyNumberFormat="1" applyFont="1" applyBorder="1" applyAlignment="1">
      <alignment horizontal="center" vertical="center" shrinkToFit="1"/>
    </xf>
    <xf numFmtId="0" fontId="2" fillId="0" borderId="0" xfId="1" applyFont="1" applyBorder="1" applyAlignment="1">
      <alignment horizontal="distributed" vertical="center" wrapText="1" shrinkToFit="1"/>
    </xf>
    <xf numFmtId="0" fontId="2" fillId="0" borderId="0" xfId="1" applyFont="1" applyBorder="1" applyAlignment="1">
      <alignment vertical="top" wrapText="1" shrinkToFit="1"/>
    </xf>
    <xf numFmtId="0" fontId="2" fillId="0" borderId="0" xfId="1" applyFont="1" applyFill="1" applyBorder="1" applyAlignment="1">
      <alignment horizontal="distributed" vertical="center" shrinkToFit="1"/>
    </xf>
    <xf numFmtId="176" fontId="7" fillId="0" borderId="0" xfId="1" applyNumberFormat="1" applyFont="1" applyBorder="1" applyAlignment="1">
      <alignment horizontal="center" vertical="center" wrapText="1" shrinkToFit="1"/>
    </xf>
    <xf numFmtId="49" fontId="14" fillId="2" borderId="0" xfId="1" applyNumberFormat="1" applyFont="1" applyFill="1" applyBorder="1" applyAlignment="1">
      <alignment horizontal="center" vertical="center" shrinkToFit="1"/>
    </xf>
    <xf numFmtId="0" fontId="8" fillId="0" borderId="0" xfId="1" applyFont="1" applyBorder="1" applyAlignment="1">
      <alignment horizontal="left" vertical="center" wrapText="1" shrinkToFit="1"/>
    </xf>
    <xf numFmtId="176" fontId="9" fillId="0" borderId="0" xfId="1" applyNumberFormat="1" applyFont="1" applyFill="1" applyBorder="1" applyAlignment="1">
      <alignment horizontal="center" vertical="center" shrinkToFit="1"/>
    </xf>
    <xf numFmtId="49" fontId="12" fillId="2" borderId="0" xfId="1" applyNumberFormat="1" applyFont="1" applyFill="1" applyBorder="1" applyAlignment="1">
      <alignment horizontal="center" vertical="center" shrinkToFit="1"/>
    </xf>
    <xf numFmtId="0" fontId="2" fillId="0" borderId="0" xfId="1" applyFont="1" applyBorder="1" applyAlignment="1">
      <alignment horizontal="left" vertical="center" wrapText="1" shrinkToFit="1"/>
    </xf>
    <xf numFmtId="180" fontId="11" fillId="0" borderId="0" xfId="1" quotePrefix="1" applyNumberFormat="1" applyFont="1" applyFill="1" applyBorder="1" applyAlignment="1">
      <alignment horizontal="center" vertical="center" shrinkToFit="1"/>
    </xf>
    <xf numFmtId="180" fontId="11" fillId="0" borderId="0" xfId="1" applyNumberFormat="1" applyFont="1" applyFill="1" applyBorder="1" applyAlignment="1">
      <alignment horizontal="center" vertical="center" shrinkToFit="1"/>
    </xf>
    <xf numFmtId="49" fontId="14" fillId="0" borderId="0" xfId="1" applyNumberFormat="1" applyFont="1" applyFill="1" applyBorder="1" applyAlignment="1">
      <alignment horizontal="center" vertical="center" shrinkToFit="1"/>
    </xf>
    <xf numFmtId="0" fontId="2" fillId="0" borderId="0" xfId="1" applyFont="1" applyFill="1" applyBorder="1" applyAlignment="1">
      <alignment horizontal="distributed" vertical="center"/>
    </xf>
    <xf numFmtId="0" fontId="8" fillId="0" borderId="0" xfId="1" applyFont="1" applyBorder="1" applyAlignment="1">
      <alignment horizontal="distributed" vertical="center" wrapText="1" shrinkToFit="1"/>
    </xf>
    <xf numFmtId="177" fontId="9" fillId="0" borderId="0" xfId="1" applyNumberFormat="1" applyFont="1" applyBorder="1" applyAlignment="1">
      <alignment horizontal="center" vertical="center" shrinkToFit="1"/>
    </xf>
    <xf numFmtId="0" fontId="2" fillId="0" borderId="0" xfId="1" applyNumberFormat="1" applyFont="1" applyBorder="1" applyAlignment="1">
      <alignment horizontal="center" vertical="center" shrinkToFit="1"/>
    </xf>
    <xf numFmtId="178" fontId="9" fillId="0" borderId="0" xfId="1" applyNumberFormat="1" applyFont="1" applyBorder="1" applyAlignment="1">
      <alignment horizontal="center" vertical="center" shrinkToFit="1"/>
    </xf>
    <xf numFmtId="176" fontId="7" fillId="0" borderId="0" xfId="1" applyNumberFormat="1" applyFont="1" applyBorder="1" applyAlignment="1">
      <alignment horizontal="left" vertical="center" wrapText="1" shrinkToFit="1"/>
    </xf>
    <xf numFmtId="0" fontId="2" fillId="0" borderId="0" xfId="1" applyFont="1" applyBorder="1" applyAlignment="1">
      <alignment vertical="center" shrinkToFit="1"/>
    </xf>
    <xf numFmtId="0" fontId="7" fillId="0" borderId="0" xfId="1" applyFont="1" applyBorder="1" applyAlignment="1">
      <alignment horizontal="distributed" vertical="center" shrinkToFit="1"/>
    </xf>
    <xf numFmtId="176" fontId="9" fillId="0" borderId="0" xfId="1" applyNumberFormat="1" applyFont="1" applyFill="1" applyBorder="1" applyAlignment="1">
      <alignment horizontal="center" vertical="center" wrapText="1" shrinkToFit="1"/>
    </xf>
    <xf numFmtId="176" fontId="8" fillId="0" borderId="0" xfId="1" applyNumberFormat="1" applyFont="1" applyBorder="1" applyAlignment="1">
      <alignment horizontal="center" vertical="center" shrinkToFit="1"/>
    </xf>
    <xf numFmtId="0" fontId="2" fillId="0" borderId="0" xfId="1" applyFont="1" applyFill="1" applyBorder="1" applyAlignment="1">
      <alignment horizontal="distributed" vertical="center" wrapText="1" shrinkToFit="1"/>
    </xf>
    <xf numFmtId="0" fontId="2" fillId="0" borderId="0" xfId="1" applyFont="1" applyBorder="1" applyAlignment="1">
      <alignment horizontal="distributed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 wrapText="1"/>
    </xf>
    <xf numFmtId="0" fontId="8" fillId="0" borderId="0" xfId="1" applyFont="1" applyBorder="1" applyAlignment="1">
      <alignment vertical="center" wrapText="1" shrinkToFit="1"/>
    </xf>
    <xf numFmtId="0" fontId="8" fillId="0" borderId="10" xfId="1" applyFont="1" applyBorder="1" applyAlignment="1">
      <alignment horizontal="distributed" vertical="center" shrinkToFit="1"/>
    </xf>
    <xf numFmtId="176" fontId="9" fillId="0" borderId="10" xfId="1" applyNumberFormat="1" applyFont="1" applyFill="1" applyBorder="1" applyAlignment="1">
      <alignment horizontal="center" vertical="center" shrinkToFit="1"/>
    </xf>
    <xf numFmtId="177" fontId="9" fillId="0" borderId="10" xfId="1" applyNumberFormat="1" applyFont="1" applyBorder="1" applyAlignment="1">
      <alignment horizontal="center" vertical="center" shrinkToFit="1"/>
    </xf>
    <xf numFmtId="0" fontId="19" fillId="0" borderId="0" xfId="1" quotePrefix="1" applyFont="1" applyBorder="1" applyAlignment="1">
      <alignment vertical="center" shrinkToFit="1"/>
    </xf>
    <xf numFmtId="0" fontId="2" fillId="0" borderId="0" xfId="1" applyFont="1" applyBorder="1" applyAlignment="1">
      <alignment horizontal="right" vertical="center"/>
    </xf>
    <xf numFmtId="182" fontId="20" fillId="0" borderId="0" xfId="1" applyNumberFormat="1" applyFont="1" applyBorder="1" applyAlignment="1">
      <alignment horizontal="center" vertical="center"/>
    </xf>
    <xf numFmtId="58" fontId="2" fillId="0" borderId="0" xfId="1" applyNumberFormat="1" applyFont="1" applyBorder="1" applyAlignment="1">
      <alignment horizontal="left" vertical="center" shrinkToFit="1"/>
    </xf>
    <xf numFmtId="0" fontId="2" fillId="0" borderId="0" xfId="1" applyFont="1" applyBorder="1" applyAlignment="1">
      <alignment horizontal="distributed" vertical="center" wrapText="1"/>
    </xf>
    <xf numFmtId="0" fontId="19" fillId="0" borderId="0" xfId="1" applyFont="1" applyBorder="1" applyAlignment="1">
      <alignment vertical="center" shrinkToFit="1"/>
    </xf>
    <xf numFmtId="182" fontId="20" fillId="0" borderId="0" xfId="1" applyNumberFormat="1" applyFont="1" applyBorder="1" applyAlignment="1">
      <alignment horizontal="center" vertical="center" shrinkToFit="1"/>
    </xf>
    <xf numFmtId="0" fontId="19" fillId="0" borderId="0" xfId="1" applyFont="1" applyBorder="1" applyAlignment="1">
      <alignment horizontal="right" vertical="center" wrapText="1" shrinkToFit="1"/>
    </xf>
    <xf numFmtId="0" fontId="20" fillId="0" borderId="0" xfId="1" applyNumberFormat="1" applyFont="1" applyBorder="1" applyAlignment="1">
      <alignment horizontal="center" vertical="center" shrinkToFit="1"/>
    </xf>
    <xf numFmtId="176" fontId="9" fillId="0" borderId="0" xfId="1" applyNumberFormat="1" applyFont="1" applyBorder="1" applyAlignment="1">
      <alignment horizontal="left" vertical="center" wrapText="1" shrinkToFit="1"/>
    </xf>
    <xf numFmtId="0" fontId="8" fillId="0" borderId="3" xfId="1" applyFont="1" applyBorder="1" applyAlignment="1">
      <alignment horizontal="center" vertical="top" shrinkToFit="1"/>
    </xf>
    <xf numFmtId="0" fontId="8" fillId="0" borderId="0" xfId="1" applyFont="1" applyBorder="1" applyAlignment="1">
      <alignment horizontal="center" vertical="top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N121"/>
  <sheetViews>
    <sheetView tabSelected="1" view="pageBreakPreview" zoomScale="115" zoomScaleNormal="90" zoomScaleSheetLayoutView="115" workbookViewId="0"/>
  </sheetViews>
  <sheetFormatPr defaultColWidth="1.625" defaultRowHeight="11.65" customHeight="1" x14ac:dyDescent="0.4"/>
  <cols>
    <col min="1" max="29" width="1.625" style="1"/>
    <col min="30" max="36" width="1.75" style="1" customWidth="1"/>
    <col min="37" max="38" width="1.625" style="1"/>
    <col min="39" max="42" width="0" style="1" hidden="1" customWidth="1"/>
    <col min="43" max="53" width="1.625" style="1"/>
    <col min="54" max="59" width="1.625" style="1" customWidth="1"/>
    <col min="60" max="74" width="1.625" style="1"/>
    <col min="75" max="81" width="1.75" style="1" customWidth="1"/>
    <col min="82" max="83" width="1.625" style="1"/>
    <col min="84" max="87" width="0" style="1" hidden="1" customWidth="1"/>
    <col min="88" max="16384" width="1.625" style="1"/>
  </cols>
  <sheetData>
    <row r="1" spans="1:92" ht="11.65" customHeight="1" x14ac:dyDescent="0.4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S1" s="3"/>
      <c r="T1" s="3"/>
      <c r="U1" s="3"/>
      <c r="V1" s="3"/>
      <c r="X1" s="3"/>
      <c r="Y1" s="117" t="s">
        <v>0</v>
      </c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17"/>
      <c r="BU1" s="117"/>
      <c r="BV1" s="2"/>
      <c r="BW1" s="2"/>
      <c r="BX1" s="118" t="s">
        <v>1</v>
      </c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</row>
    <row r="2" spans="1:92" ht="11.65" customHeight="1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  <c r="T2" s="3"/>
      <c r="U2" s="3"/>
      <c r="V2" s="3"/>
      <c r="W2" s="3"/>
      <c r="X2" s="3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7"/>
      <c r="AT2" s="117"/>
      <c r="AU2" s="117"/>
      <c r="AV2" s="117"/>
      <c r="AW2" s="117"/>
      <c r="AX2" s="117"/>
      <c r="AY2" s="117"/>
      <c r="AZ2" s="117"/>
      <c r="BA2" s="117"/>
      <c r="BB2" s="117"/>
      <c r="BC2" s="117"/>
      <c r="BD2" s="117"/>
      <c r="BE2" s="117"/>
      <c r="BF2" s="117"/>
      <c r="BG2" s="117"/>
      <c r="BH2" s="117"/>
      <c r="BI2" s="117"/>
      <c r="BJ2" s="117"/>
      <c r="BK2" s="117"/>
      <c r="BL2" s="117"/>
      <c r="BM2" s="117"/>
      <c r="BN2" s="117"/>
      <c r="BO2" s="117"/>
      <c r="BP2" s="117"/>
      <c r="BQ2" s="117"/>
      <c r="BR2" s="117"/>
      <c r="BS2" s="117"/>
      <c r="BT2" s="117"/>
      <c r="BU2" s="117"/>
      <c r="BV2" s="2"/>
      <c r="BW2" s="2"/>
      <c r="BX2" s="118"/>
      <c r="BY2" s="118"/>
      <c r="BZ2" s="118"/>
      <c r="CA2" s="118"/>
      <c r="CB2" s="118"/>
      <c r="CC2" s="118"/>
      <c r="CD2" s="118"/>
      <c r="CE2" s="118"/>
      <c r="CF2" s="118"/>
      <c r="CG2" s="118"/>
      <c r="CH2" s="118"/>
      <c r="CI2" s="118"/>
      <c r="CJ2" s="118"/>
      <c r="CK2" s="118"/>
      <c r="CL2" s="118"/>
      <c r="CM2" s="118"/>
      <c r="CN2" s="118"/>
    </row>
    <row r="3" spans="1:92" ht="11.65" customHeight="1" x14ac:dyDescent="0.4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</row>
    <row r="4" spans="1:92" ht="11.65" customHeight="1" x14ac:dyDescent="0.4">
      <c r="A4" s="119" t="s">
        <v>2</v>
      </c>
      <c r="B4" s="120"/>
      <c r="C4" s="5"/>
      <c r="D4" s="4"/>
      <c r="E4" s="125" t="s">
        <v>3</v>
      </c>
      <c r="F4" s="126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131" t="s">
        <v>4</v>
      </c>
      <c r="AN4" s="131"/>
      <c r="AO4" s="131" t="s">
        <v>5</v>
      </c>
      <c r="AP4" s="131"/>
      <c r="AQ4" s="6"/>
      <c r="AR4" s="6"/>
      <c r="AS4" s="6"/>
      <c r="AT4" s="6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131" t="s">
        <v>4</v>
      </c>
      <c r="CG4" s="131"/>
      <c r="CH4" s="131" t="s">
        <v>6</v>
      </c>
      <c r="CI4" s="131"/>
      <c r="CJ4" s="6"/>
      <c r="CK4" s="6"/>
      <c r="CL4" s="6"/>
      <c r="CM4" s="6"/>
      <c r="CN4" s="4"/>
    </row>
    <row r="5" spans="1:92" ht="11.65" customHeight="1" x14ac:dyDescent="0.4">
      <c r="A5" s="121"/>
      <c r="B5" s="122"/>
      <c r="C5" s="5"/>
      <c r="D5" s="7"/>
      <c r="E5" s="127"/>
      <c r="F5" s="128"/>
      <c r="G5" s="8"/>
      <c r="H5" s="8"/>
      <c r="I5" s="132" t="s">
        <v>7</v>
      </c>
      <c r="J5" s="132"/>
      <c r="K5" s="132"/>
      <c r="L5" s="132"/>
      <c r="M5" s="132"/>
      <c r="N5" s="132"/>
      <c r="O5" s="133">
        <f>SUM(L7,Z5,Z9,Z12,Z18,Z20,Z26)+1</f>
        <v>55</v>
      </c>
      <c r="P5" s="133"/>
      <c r="Q5" s="9"/>
      <c r="R5" s="8"/>
      <c r="S5" s="132" t="s">
        <v>8</v>
      </c>
      <c r="T5" s="132"/>
      <c r="U5" s="132"/>
      <c r="V5" s="132"/>
      <c r="W5" s="132"/>
      <c r="X5" s="132"/>
      <c r="Y5" s="132"/>
      <c r="Z5" s="133">
        <f>SUM(AK5:AL8)+1</f>
        <v>11</v>
      </c>
      <c r="AA5" s="133"/>
      <c r="AB5" s="8"/>
      <c r="AC5" s="8"/>
      <c r="AD5" s="132" t="s">
        <v>9</v>
      </c>
      <c r="AE5" s="132"/>
      <c r="AF5" s="132"/>
      <c r="AG5" s="132"/>
      <c r="AH5" s="132"/>
      <c r="AI5" s="132"/>
      <c r="AJ5" s="132"/>
      <c r="AK5" s="136">
        <v>5</v>
      </c>
      <c r="AL5" s="136"/>
      <c r="AM5" s="134"/>
      <c r="AN5" s="134"/>
      <c r="AO5" s="135">
        <v>5</v>
      </c>
      <c r="AP5" s="135"/>
      <c r="AQ5" s="10"/>
      <c r="AR5" s="10"/>
      <c r="AS5" s="10"/>
      <c r="AT5" s="10"/>
      <c r="AU5" s="11"/>
      <c r="AV5" s="11"/>
      <c r="AW5" s="11"/>
      <c r="AX5" s="12"/>
      <c r="AY5" s="12"/>
      <c r="AZ5" s="11"/>
      <c r="BA5" s="11"/>
      <c r="BB5" s="146" t="s">
        <v>10</v>
      </c>
      <c r="BC5" s="146"/>
      <c r="BD5" s="146"/>
      <c r="BE5" s="146"/>
      <c r="BF5" s="146"/>
      <c r="BG5" s="146"/>
      <c r="BH5" s="147">
        <f>SUM(CD5,BF7)+1</f>
        <v>4</v>
      </c>
      <c r="BI5" s="147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9"/>
      <c r="BU5" s="9"/>
      <c r="BV5" s="9"/>
      <c r="BW5" s="132" t="s">
        <v>11</v>
      </c>
      <c r="BX5" s="132"/>
      <c r="BY5" s="132"/>
      <c r="BZ5" s="132"/>
      <c r="CA5" s="132"/>
      <c r="CB5" s="132"/>
      <c r="CC5" s="132"/>
      <c r="CD5" s="133">
        <v>2</v>
      </c>
      <c r="CE5" s="133"/>
      <c r="CF5" s="134"/>
      <c r="CG5" s="134"/>
      <c r="CH5" s="135">
        <v>1</v>
      </c>
      <c r="CI5" s="135"/>
      <c r="CJ5" s="10"/>
      <c r="CK5" s="10"/>
      <c r="CL5" s="10"/>
      <c r="CM5" s="10"/>
      <c r="CN5" s="8"/>
    </row>
    <row r="6" spans="1:92" ht="11.65" customHeight="1" x14ac:dyDescent="0.4">
      <c r="A6" s="121"/>
      <c r="B6" s="122"/>
      <c r="C6" s="14"/>
      <c r="D6" s="15"/>
      <c r="E6" s="127"/>
      <c r="F6" s="128"/>
      <c r="G6" s="16"/>
      <c r="H6" s="17"/>
      <c r="I6" s="132"/>
      <c r="J6" s="132"/>
      <c r="K6" s="132"/>
      <c r="L6" s="132"/>
      <c r="M6" s="132"/>
      <c r="N6" s="132"/>
      <c r="O6" s="133"/>
      <c r="P6" s="133"/>
      <c r="Q6" s="16"/>
      <c r="R6" s="17"/>
      <c r="S6" s="132"/>
      <c r="T6" s="132"/>
      <c r="U6" s="132"/>
      <c r="V6" s="132"/>
      <c r="W6" s="132"/>
      <c r="X6" s="132"/>
      <c r="Y6" s="132"/>
      <c r="Z6" s="133"/>
      <c r="AA6" s="133"/>
      <c r="AB6" s="17"/>
      <c r="AC6" s="18"/>
      <c r="AD6" s="132"/>
      <c r="AE6" s="132"/>
      <c r="AF6" s="132"/>
      <c r="AG6" s="132"/>
      <c r="AH6" s="132"/>
      <c r="AI6" s="132"/>
      <c r="AJ6" s="132"/>
      <c r="AK6" s="136"/>
      <c r="AL6" s="136"/>
      <c r="AM6" s="134"/>
      <c r="AN6" s="134"/>
      <c r="AO6" s="135"/>
      <c r="AP6" s="135"/>
      <c r="AQ6" s="143"/>
      <c r="AR6" s="143"/>
      <c r="AS6" s="10"/>
      <c r="AT6" s="10"/>
      <c r="AU6" s="11"/>
      <c r="AV6" s="11"/>
      <c r="AW6" s="11"/>
      <c r="AX6" s="12"/>
      <c r="AY6" s="12"/>
      <c r="AZ6" s="11"/>
      <c r="BA6" s="11"/>
      <c r="BB6" s="146"/>
      <c r="BC6" s="146"/>
      <c r="BD6" s="146"/>
      <c r="BE6" s="146"/>
      <c r="BF6" s="146"/>
      <c r="BG6" s="146"/>
      <c r="BH6" s="147"/>
      <c r="BI6" s="147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8"/>
      <c r="BU6" s="8"/>
      <c r="BV6" s="8"/>
      <c r="BW6" s="132"/>
      <c r="BX6" s="132"/>
      <c r="BY6" s="132"/>
      <c r="BZ6" s="132"/>
      <c r="CA6" s="132"/>
      <c r="CB6" s="132"/>
      <c r="CC6" s="132"/>
      <c r="CD6" s="133"/>
      <c r="CE6" s="133"/>
      <c r="CF6" s="134"/>
      <c r="CG6" s="134"/>
      <c r="CH6" s="135"/>
      <c r="CI6" s="135"/>
      <c r="CJ6" s="10"/>
      <c r="CK6" s="10"/>
      <c r="CL6" s="10"/>
      <c r="CM6" s="10"/>
      <c r="CN6" s="8"/>
    </row>
    <row r="7" spans="1:92" ht="11.65" customHeight="1" x14ac:dyDescent="0.4">
      <c r="A7" s="123"/>
      <c r="B7" s="124"/>
      <c r="C7" s="5"/>
      <c r="D7" s="19"/>
      <c r="E7" s="129"/>
      <c r="F7" s="130"/>
      <c r="G7" s="20"/>
      <c r="H7" s="8"/>
      <c r="I7" s="145" t="s">
        <v>12</v>
      </c>
      <c r="J7" s="145"/>
      <c r="K7" s="145"/>
      <c r="L7" s="133">
        <v>1</v>
      </c>
      <c r="M7" s="133"/>
      <c r="O7" s="21"/>
      <c r="P7" s="21"/>
      <c r="Q7" s="20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22"/>
      <c r="AD7" s="132" t="s">
        <v>13</v>
      </c>
      <c r="AE7" s="132"/>
      <c r="AF7" s="132"/>
      <c r="AG7" s="132"/>
      <c r="AH7" s="132"/>
      <c r="AI7" s="132"/>
      <c r="AJ7" s="132"/>
      <c r="AK7" s="136">
        <v>5</v>
      </c>
      <c r="AL7" s="136"/>
      <c r="AM7" s="134"/>
      <c r="AN7" s="134"/>
      <c r="AO7" s="135">
        <v>1</v>
      </c>
      <c r="AP7" s="135"/>
      <c r="AQ7" s="10"/>
      <c r="AR7" s="10"/>
      <c r="AS7" s="10"/>
      <c r="AT7" s="10"/>
      <c r="AU7" s="11"/>
      <c r="AV7" s="11"/>
      <c r="AW7" s="11"/>
      <c r="AX7" s="11"/>
      <c r="AY7" s="11"/>
      <c r="AZ7" s="11"/>
      <c r="BA7" s="11"/>
      <c r="BB7" s="23"/>
      <c r="BC7" s="137" t="s">
        <v>14</v>
      </c>
      <c r="BD7" s="137"/>
      <c r="BE7" s="137"/>
      <c r="BF7" s="138">
        <v>1</v>
      </c>
      <c r="BG7" s="138"/>
      <c r="BH7" s="24"/>
      <c r="BI7" s="25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8"/>
      <c r="BU7" s="8"/>
      <c r="BV7" s="8"/>
      <c r="BW7" s="26"/>
      <c r="BX7" s="26"/>
      <c r="BY7" s="26"/>
      <c r="BZ7" s="26"/>
      <c r="CA7" s="26"/>
      <c r="CB7" s="26"/>
      <c r="CC7" s="26"/>
      <c r="CD7" s="27"/>
      <c r="CE7" s="27"/>
      <c r="CF7" s="28"/>
      <c r="CG7" s="28"/>
      <c r="CH7" s="10"/>
      <c r="CI7" s="10"/>
      <c r="CJ7" s="10"/>
      <c r="CK7" s="10"/>
      <c r="CL7" s="10"/>
      <c r="CM7" s="10"/>
      <c r="CN7" s="8"/>
    </row>
    <row r="8" spans="1:92" ht="11.65" customHeight="1" x14ac:dyDescent="0.4">
      <c r="A8" s="8"/>
      <c r="B8" s="8"/>
      <c r="C8" s="8"/>
      <c r="D8" s="19"/>
      <c r="G8" s="20"/>
      <c r="H8" s="8"/>
      <c r="I8" s="21"/>
      <c r="J8" s="139"/>
      <c r="K8" s="139"/>
      <c r="L8" s="139"/>
      <c r="O8" s="140"/>
      <c r="P8" s="141"/>
      <c r="Q8" s="29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132"/>
      <c r="AE8" s="132"/>
      <c r="AF8" s="132"/>
      <c r="AG8" s="132"/>
      <c r="AH8" s="132"/>
      <c r="AI8" s="132"/>
      <c r="AJ8" s="132"/>
      <c r="AK8" s="136"/>
      <c r="AL8" s="136"/>
      <c r="AM8" s="134"/>
      <c r="AN8" s="134"/>
      <c r="AO8" s="135"/>
      <c r="AP8" s="135"/>
      <c r="AQ8" s="142"/>
      <c r="AR8" s="143"/>
      <c r="AS8" s="10"/>
      <c r="AT8" s="10"/>
      <c r="AU8" s="11"/>
      <c r="AV8" s="11"/>
      <c r="AW8" s="11"/>
      <c r="AX8" s="12"/>
      <c r="AY8" s="12"/>
      <c r="AZ8" s="11"/>
      <c r="BA8" s="11"/>
      <c r="BB8" s="11"/>
      <c r="BC8" s="11"/>
      <c r="BD8" s="11"/>
      <c r="BE8" s="11"/>
      <c r="BF8" s="11"/>
      <c r="BG8" s="11"/>
      <c r="BH8" s="144"/>
      <c r="BI8" s="144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8"/>
      <c r="BU8" s="8"/>
      <c r="BV8" s="8"/>
      <c r="BW8" s="8"/>
      <c r="BX8" s="8"/>
      <c r="BY8" s="8"/>
      <c r="BZ8" s="8"/>
      <c r="CA8" s="8"/>
      <c r="CB8" s="8"/>
      <c r="CC8" s="8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8"/>
    </row>
    <row r="9" spans="1:92" ht="11.25" customHeight="1" x14ac:dyDescent="0.4">
      <c r="A9" s="8"/>
      <c r="B9" s="8"/>
      <c r="C9" s="8"/>
      <c r="D9" s="19"/>
      <c r="E9" s="8"/>
      <c r="F9" s="8"/>
      <c r="G9" s="20"/>
      <c r="H9" s="8"/>
      <c r="I9" s="8"/>
      <c r="J9" s="149"/>
      <c r="K9" s="149"/>
      <c r="L9" s="149"/>
      <c r="M9" s="149"/>
      <c r="N9" s="149"/>
      <c r="O9" s="149"/>
      <c r="P9" s="149"/>
      <c r="Q9" s="29"/>
      <c r="R9" s="22"/>
      <c r="S9" s="150" t="s">
        <v>15</v>
      </c>
      <c r="T9" s="150"/>
      <c r="U9" s="150"/>
      <c r="V9" s="150"/>
      <c r="W9" s="150"/>
      <c r="X9" s="150"/>
      <c r="Y9" s="150"/>
      <c r="Z9" s="133">
        <f>SUM(AK9,W11)+1</f>
        <v>6</v>
      </c>
      <c r="AA9" s="133"/>
      <c r="AB9" s="9"/>
      <c r="AC9" s="9"/>
      <c r="AD9" s="150" t="s">
        <v>16</v>
      </c>
      <c r="AE9" s="150"/>
      <c r="AF9" s="150"/>
      <c r="AG9" s="150"/>
      <c r="AH9" s="150"/>
      <c r="AI9" s="150"/>
      <c r="AJ9" s="150"/>
      <c r="AK9" s="136">
        <v>4</v>
      </c>
      <c r="AL9" s="136"/>
      <c r="AM9" s="30"/>
      <c r="AN9" s="30"/>
      <c r="AO9" s="135">
        <v>2</v>
      </c>
      <c r="AP9" s="135"/>
      <c r="AQ9" s="10"/>
      <c r="AR9" s="10"/>
      <c r="AS9" s="10"/>
      <c r="AT9" s="10"/>
      <c r="AU9" s="11"/>
      <c r="AV9" s="11"/>
      <c r="AW9" s="11"/>
      <c r="AX9" s="31"/>
      <c r="AY9" s="31"/>
      <c r="AZ9" s="11"/>
      <c r="BA9" s="11"/>
      <c r="BB9" s="153" t="s">
        <v>17</v>
      </c>
      <c r="BC9" s="153"/>
      <c r="BD9" s="153"/>
      <c r="BE9" s="153"/>
      <c r="BF9" s="153"/>
      <c r="BG9" s="153"/>
      <c r="BH9" s="147">
        <f>SUM(CD9)</f>
        <v>2</v>
      </c>
      <c r="BI9" s="147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9"/>
      <c r="BU9" s="9"/>
      <c r="BV9" s="9"/>
      <c r="BW9" s="148" t="s">
        <v>11</v>
      </c>
      <c r="BX9" s="148"/>
      <c r="BY9" s="148"/>
      <c r="BZ9" s="148"/>
      <c r="CA9" s="148"/>
      <c r="CB9" s="148"/>
      <c r="CC9" s="148"/>
      <c r="CD9" s="133">
        <v>2</v>
      </c>
      <c r="CE9" s="133"/>
      <c r="CF9" s="134"/>
      <c r="CG9" s="134"/>
      <c r="CH9" s="135"/>
      <c r="CI9" s="135"/>
      <c r="CJ9" s="10"/>
      <c r="CK9" s="10"/>
      <c r="CL9" s="10"/>
      <c r="CM9" s="10"/>
      <c r="CN9" s="8"/>
    </row>
    <row r="10" spans="1:92" ht="11.65" customHeight="1" x14ac:dyDescent="0.4">
      <c r="A10" s="8"/>
      <c r="B10" s="8"/>
      <c r="C10" s="8"/>
      <c r="D10" s="19"/>
      <c r="G10" s="20"/>
      <c r="H10" s="8"/>
      <c r="I10" s="8"/>
      <c r="J10" s="149"/>
      <c r="K10" s="149"/>
      <c r="L10" s="149"/>
      <c r="M10" s="149"/>
      <c r="N10" s="149"/>
      <c r="O10" s="149"/>
      <c r="P10" s="149"/>
      <c r="Q10" s="32"/>
      <c r="R10" s="18"/>
      <c r="S10" s="150"/>
      <c r="T10" s="150"/>
      <c r="U10" s="150"/>
      <c r="V10" s="150"/>
      <c r="W10" s="150"/>
      <c r="X10" s="150"/>
      <c r="Y10" s="150"/>
      <c r="Z10" s="133"/>
      <c r="AA10" s="133"/>
      <c r="AD10" s="150"/>
      <c r="AE10" s="150"/>
      <c r="AF10" s="150"/>
      <c r="AG10" s="150"/>
      <c r="AH10" s="150"/>
      <c r="AI10" s="150"/>
      <c r="AJ10" s="150"/>
      <c r="AK10" s="136"/>
      <c r="AL10" s="136"/>
      <c r="AM10" s="30"/>
      <c r="AN10" s="30"/>
      <c r="AO10" s="135"/>
      <c r="AP10" s="135"/>
      <c r="AQ10" s="140" t="s">
        <v>18</v>
      </c>
      <c r="AR10" s="141"/>
      <c r="AS10" s="10"/>
      <c r="AT10" s="10"/>
      <c r="AU10" s="11"/>
      <c r="AV10" s="11"/>
      <c r="AW10" s="11"/>
      <c r="AX10" s="31"/>
      <c r="AY10" s="31"/>
      <c r="AZ10" s="11"/>
      <c r="BA10" s="11"/>
      <c r="BB10" s="153"/>
      <c r="BC10" s="153"/>
      <c r="BD10" s="153"/>
      <c r="BE10" s="153"/>
      <c r="BF10" s="153"/>
      <c r="BG10" s="153"/>
      <c r="BH10" s="147"/>
      <c r="BI10" s="147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8"/>
      <c r="BU10" s="8"/>
      <c r="BV10" s="8"/>
      <c r="BW10" s="148"/>
      <c r="BX10" s="148"/>
      <c r="BY10" s="148"/>
      <c r="BZ10" s="148"/>
      <c r="CA10" s="148"/>
      <c r="CB10" s="148"/>
      <c r="CC10" s="148"/>
      <c r="CD10" s="133"/>
      <c r="CE10" s="133"/>
      <c r="CF10" s="134"/>
      <c r="CG10" s="134"/>
      <c r="CH10" s="135"/>
      <c r="CI10" s="135"/>
      <c r="CJ10" s="10"/>
      <c r="CK10" s="10"/>
      <c r="CL10" s="10"/>
      <c r="CM10" s="10"/>
      <c r="CN10" s="8"/>
    </row>
    <row r="11" spans="1:92" ht="11.65" customHeight="1" x14ac:dyDescent="0.4">
      <c r="A11" s="8"/>
      <c r="B11" s="8"/>
      <c r="C11" s="8"/>
      <c r="D11" s="19"/>
      <c r="G11" s="20"/>
      <c r="H11" s="8"/>
      <c r="I11" s="8"/>
      <c r="J11" s="32"/>
      <c r="Q11" s="32"/>
      <c r="R11" s="19"/>
      <c r="S11" s="26"/>
      <c r="T11" s="139" t="s">
        <v>14</v>
      </c>
      <c r="U11" s="139"/>
      <c r="V11" s="139"/>
      <c r="W11" s="151">
        <v>1</v>
      </c>
      <c r="X11" s="151"/>
      <c r="Z11" s="27"/>
      <c r="AA11" s="152"/>
      <c r="AB11" s="152"/>
      <c r="AD11" s="26"/>
      <c r="AE11" s="26"/>
      <c r="AF11" s="26"/>
      <c r="AG11" s="26"/>
      <c r="AH11" s="26"/>
      <c r="AI11" s="26"/>
      <c r="AJ11" s="26"/>
      <c r="AK11" s="27"/>
      <c r="AL11" s="27"/>
      <c r="AM11" s="30"/>
      <c r="AN11" s="30"/>
      <c r="AO11" s="30"/>
      <c r="AP11" s="30"/>
      <c r="AQ11" s="30"/>
      <c r="AR11" s="30"/>
      <c r="AS11" s="30"/>
      <c r="AT11" s="30"/>
      <c r="AU11" s="11"/>
      <c r="AV11" s="11"/>
      <c r="AW11" s="11"/>
      <c r="AX11" s="11"/>
      <c r="AY11" s="11"/>
      <c r="AZ11" s="11"/>
      <c r="BA11" s="11"/>
      <c r="BB11" s="33"/>
      <c r="BC11" s="153" t="s">
        <v>19</v>
      </c>
      <c r="BD11" s="153"/>
      <c r="BE11" s="153"/>
      <c r="BF11" s="153"/>
      <c r="BG11" s="153"/>
      <c r="BH11" s="153"/>
      <c r="BI11" s="153"/>
      <c r="BJ11" s="153"/>
      <c r="BK11" s="153"/>
      <c r="BL11" s="153"/>
      <c r="BM11" s="153"/>
      <c r="BN11" s="153"/>
      <c r="BO11" s="153"/>
      <c r="BP11" s="153"/>
      <c r="BQ11" s="153"/>
      <c r="BR11" s="153"/>
      <c r="BS11" s="153"/>
      <c r="BT11" s="34"/>
      <c r="BU11" s="34"/>
      <c r="BV11" s="34"/>
      <c r="BW11" s="35"/>
      <c r="BX11" s="35"/>
      <c r="BY11" s="35"/>
      <c r="BZ11" s="35"/>
      <c r="CA11" s="35"/>
      <c r="CB11" s="35"/>
      <c r="CC11" s="35"/>
      <c r="CD11" s="27"/>
      <c r="CE11" s="27"/>
      <c r="CF11" s="28"/>
      <c r="CG11" s="28"/>
      <c r="CH11" s="10"/>
      <c r="CI11" s="10"/>
      <c r="CJ11" s="36"/>
      <c r="CK11" s="36"/>
      <c r="CL11" s="10"/>
      <c r="CM11" s="10"/>
      <c r="CN11" s="8"/>
    </row>
    <row r="12" spans="1:92" ht="11.65" customHeight="1" x14ac:dyDescent="0.4">
      <c r="A12" s="8"/>
      <c r="B12" s="8"/>
      <c r="C12" s="8"/>
      <c r="D12" s="19"/>
      <c r="G12" s="20"/>
      <c r="H12" s="8"/>
      <c r="N12" s="8"/>
      <c r="O12" s="8"/>
      <c r="P12" s="8"/>
      <c r="Q12" s="20"/>
      <c r="R12" s="9"/>
      <c r="S12" s="132" t="s">
        <v>20</v>
      </c>
      <c r="T12" s="132"/>
      <c r="U12" s="132"/>
      <c r="V12" s="132"/>
      <c r="W12" s="132"/>
      <c r="X12" s="132"/>
      <c r="Y12" s="132"/>
      <c r="Z12" s="133">
        <f>SUM(AK12,AK14,AB16)+1</f>
        <v>11</v>
      </c>
      <c r="AA12" s="133"/>
      <c r="AB12" s="8"/>
      <c r="AC12" s="8"/>
      <c r="AD12" s="132" t="s">
        <v>21</v>
      </c>
      <c r="AE12" s="132"/>
      <c r="AF12" s="132"/>
      <c r="AG12" s="132"/>
      <c r="AH12" s="132"/>
      <c r="AI12" s="132"/>
      <c r="AJ12" s="132"/>
      <c r="AK12" s="136">
        <v>5</v>
      </c>
      <c r="AL12" s="136"/>
      <c r="AM12" s="30"/>
      <c r="AN12" s="30"/>
      <c r="AO12" s="135">
        <v>1</v>
      </c>
      <c r="AP12" s="135"/>
      <c r="AQ12" s="10"/>
      <c r="AR12" s="10"/>
      <c r="AS12" s="10"/>
      <c r="AT12" s="10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55"/>
      <c r="BI12" s="155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8"/>
    </row>
    <row r="13" spans="1:92" ht="11.65" customHeight="1" x14ac:dyDescent="0.4">
      <c r="A13" s="8"/>
      <c r="B13" s="8"/>
      <c r="C13" s="8"/>
      <c r="D13" s="19"/>
      <c r="G13" s="20"/>
      <c r="H13" s="8"/>
      <c r="I13" s="8"/>
      <c r="J13" s="8"/>
      <c r="Q13" s="20"/>
      <c r="R13" s="8"/>
      <c r="S13" s="132"/>
      <c r="T13" s="132"/>
      <c r="U13" s="132"/>
      <c r="V13" s="132"/>
      <c r="W13" s="132"/>
      <c r="X13" s="132"/>
      <c r="Y13" s="132"/>
      <c r="Z13" s="133"/>
      <c r="AA13" s="133"/>
      <c r="AB13" s="17"/>
      <c r="AC13" s="18"/>
      <c r="AD13" s="132"/>
      <c r="AE13" s="132"/>
      <c r="AF13" s="132"/>
      <c r="AG13" s="132"/>
      <c r="AH13" s="132"/>
      <c r="AI13" s="132"/>
      <c r="AJ13" s="132"/>
      <c r="AK13" s="136"/>
      <c r="AL13" s="136"/>
      <c r="AM13" s="30"/>
      <c r="AN13" s="30"/>
      <c r="AO13" s="135"/>
      <c r="AP13" s="135"/>
      <c r="AQ13" s="140" t="s">
        <v>18</v>
      </c>
      <c r="AR13" s="141"/>
      <c r="AS13" s="10"/>
      <c r="AT13" s="10"/>
      <c r="AZ13" s="8"/>
      <c r="BA13" s="8"/>
      <c r="BB13" s="156" t="s">
        <v>22</v>
      </c>
      <c r="BC13" s="156"/>
      <c r="BD13" s="156"/>
      <c r="BE13" s="156"/>
      <c r="BF13" s="156"/>
      <c r="BG13" s="156"/>
      <c r="BH13" s="133">
        <f>SUM(CD13)+1</f>
        <v>3</v>
      </c>
      <c r="BI13" s="133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132" t="s">
        <v>23</v>
      </c>
      <c r="BX13" s="132"/>
      <c r="BY13" s="132"/>
      <c r="BZ13" s="132"/>
      <c r="CA13" s="132"/>
      <c r="CB13" s="132"/>
      <c r="CC13" s="132"/>
      <c r="CD13" s="136">
        <v>2</v>
      </c>
      <c r="CE13" s="136"/>
      <c r="CF13" s="134"/>
      <c r="CG13" s="134"/>
      <c r="CH13" s="135"/>
      <c r="CI13" s="135"/>
      <c r="CJ13" s="10"/>
      <c r="CK13" s="10"/>
      <c r="CL13" s="10"/>
      <c r="CM13" s="10"/>
      <c r="CN13" s="8"/>
    </row>
    <row r="14" spans="1:92" ht="11.65" customHeight="1" x14ac:dyDescent="0.4">
      <c r="A14" s="8"/>
      <c r="B14" s="8"/>
      <c r="C14" s="8"/>
      <c r="D14" s="19"/>
      <c r="E14" s="8"/>
      <c r="F14" s="8"/>
      <c r="G14" s="20"/>
      <c r="H14" s="8"/>
      <c r="I14" s="8"/>
      <c r="J14" s="8"/>
      <c r="Q14" s="20"/>
      <c r="R14" s="8"/>
      <c r="T14" s="37"/>
      <c r="U14" s="11"/>
      <c r="V14" s="11"/>
      <c r="W14" s="11"/>
      <c r="X14" s="11"/>
      <c r="Y14" s="11"/>
      <c r="Z14" s="11"/>
      <c r="AA14" s="11"/>
      <c r="AB14" s="11"/>
      <c r="AC14" s="38"/>
      <c r="AD14" s="146" t="s">
        <v>24</v>
      </c>
      <c r="AE14" s="146"/>
      <c r="AF14" s="146"/>
      <c r="AG14" s="146"/>
      <c r="AH14" s="146"/>
      <c r="AI14" s="146"/>
      <c r="AJ14" s="146"/>
      <c r="AK14" s="154">
        <v>3</v>
      </c>
      <c r="AL14" s="154"/>
      <c r="AM14" s="39"/>
      <c r="AN14" s="39"/>
      <c r="AO14" s="12"/>
      <c r="AP14" s="12"/>
      <c r="AQ14" s="12"/>
      <c r="AR14" s="12"/>
      <c r="AS14" s="12"/>
      <c r="AT14" s="12"/>
      <c r="AZ14" s="8"/>
      <c r="BA14" s="8"/>
      <c r="BB14" s="156"/>
      <c r="BC14" s="156"/>
      <c r="BD14" s="156"/>
      <c r="BE14" s="156"/>
      <c r="BF14" s="156"/>
      <c r="BG14" s="156"/>
      <c r="BH14" s="133"/>
      <c r="BI14" s="133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132"/>
      <c r="BX14" s="132"/>
      <c r="BY14" s="132"/>
      <c r="BZ14" s="132"/>
      <c r="CA14" s="132"/>
      <c r="CB14" s="132"/>
      <c r="CC14" s="132"/>
      <c r="CD14" s="136"/>
      <c r="CE14" s="136"/>
      <c r="CF14" s="134"/>
      <c r="CG14" s="134"/>
      <c r="CH14" s="135"/>
      <c r="CI14" s="135"/>
      <c r="CJ14" s="141">
        <v>-1</v>
      </c>
      <c r="CK14" s="141"/>
      <c r="CL14" s="10"/>
      <c r="CM14" s="10"/>
      <c r="CN14" s="8"/>
    </row>
    <row r="15" spans="1:92" ht="11.65" customHeight="1" x14ac:dyDescent="0.4">
      <c r="A15" s="8"/>
      <c r="B15" s="8"/>
      <c r="C15" s="8"/>
      <c r="D15" s="19"/>
      <c r="E15" s="8"/>
      <c r="F15" s="8"/>
      <c r="G15" s="20"/>
      <c r="H15" s="8"/>
      <c r="I15" s="8"/>
      <c r="J15" s="8"/>
      <c r="K15" s="8"/>
      <c r="L15" s="8"/>
      <c r="M15" s="8"/>
      <c r="N15" s="8"/>
      <c r="O15" s="8"/>
      <c r="P15" s="8"/>
      <c r="Q15" s="20"/>
      <c r="R15" s="8"/>
      <c r="T15" s="37"/>
      <c r="U15" s="11"/>
      <c r="V15" s="11"/>
      <c r="W15" s="11"/>
      <c r="X15" s="11"/>
      <c r="Y15" s="11"/>
      <c r="Z15" s="11"/>
      <c r="AA15" s="11"/>
      <c r="AB15" s="11"/>
      <c r="AC15" s="11"/>
      <c r="AD15" s="146"/>
      <c r="AE15" s="146"/>
      <c r="AF15" s="146"/>
      <c r="AG15" s="146"/>
      <c r="AH15" s="146"/>
      <c r="AI15" s="146"/>
      <c r="AJ15" s="146"/>
      <c r="AK15" s="154"/>
      <c r="AL15" s="154"/>
      <c r="AM15" s="39"/>
      <c r="AN15" s="39"/>
      <c r="AO15" s="39"/>
      <c r="AP15" s="39"/>
      <c r="AQ15" s="143"/>
      <c r="AR15" s="143"/>
      <c r="AS15" s="39"/>
      <c r="AT15" s="39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141">
        <v>-1</v>
      </c>
      <c r="BI15" s="141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8"/>
    </row>
    <row r="16" spans="1:92" ht="11.65" customHeight="1" x14ac:dyDescent="0.4">
      <c r="A16" s="8"/>
      <c r="B16" s="8"/>
      <c r="C16" s="8"/>
      <c r="D16" s="19"/>
      <c r="E16" s="8"/>
      <c r="F16" s="8"/>
      <c r="G16" s="20"/>
      <c r="H16" s="8"/>
      <c r="I16" s="8"/>
      <c r="J16" s="8"/>
      <c r="K16" s="8"/>
      <c r="L16" s="8"/>
      <c r="M16" s="8"/>
      <c r="N16" s="8"/>
      <c r="O16" s="8"/>
      <c r="P16" s="8"/>
      <c r="Q16" s="20"/>
      <c r="R16" s="8"/>
      <c r="T16" s="38"/>
      <c r="U16" s="160" t="s">
        <v>25</v>
      </c>
      <c r="V16" s="160"/>
      <c r="W16" s="160"/>
      <c r="X16" s="160"/>
      <c r="Y16" s="160"/>
      <c r="Z16" s="160"/>
      <c r="AA16" s="160"/>
      <c r="AB16" s="154">
        <f>AK16+1</f>
        <v>2</v>
      </c>
      <c r="AC16" s="154"/>
      <c r="AD16" s="23"/>
      <c r="AE16" s="23"/>
      <c r="AF16" s="23"/>
      <c r="AG16" s="23"/>
      <c r="AH16" s="23"/>
      <c r="AI16" s="23"/>
      <c r="AJ16" s="23"/>
      <c r="AK16" s="154">
        <v>1</v>
      </c>
      <c r="AL16" s="154"/>
      <c r="AM16" s="39"/>
      <c r="AN16" s="39"/>
      <c r="AO16" s="39"/>
      <c r="AP16" s="39"/>
      <c r="AQ16" s="39"/>
      <c r="AR16" s="39"/>
      <c r="AS16" s="39"/>
      <c r="AT16" s="39"/>
      <c r="AU16" s="8"/>
      <c r="AV16" s="8"/>
      <c r="AW16" s="8"/>
      <c r="AX16" s="8"/>
      <c r="AY16" s="8"/>
      <c r="AZ16" s="8"/>
      <c r="BA16" s="8"/>
      <c r="BB16" s="156" t="s">
        <v>26</v>
      </c>
      <c r="BC16" s="156"/>
      <c r="BD16" s="156"/>
      <c r="BE16" s="156"/>
      <c r="BF16" s="156"/>
      <c r="BG16" s="156"/>
      <c r="BH16" s="133">
        <f>SUM(CD16)</f>
        <v>2</v>
      </c>
      <c r="BI16" s="133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132" t="s">
        <v>27</v>
      </c>
      <c r="BX16" s="132"/>
      <c r="BY16" s="132"/>
      <c r="BZ16" s="132"/>
      <c r="CA16" s="132"/>
      <c r="CB16" s="132"/>
      <c r="CC16" s="132"/>
      <c r="CD16" s="133">
        <v>2</v>
      </c>
      <c r="CE16" s="133"/>
      <c r="CF16" s="134"/>
      <c r="CG16" s="134"/>
      <c r="CH16" s="135"/>
      <c r="CI16" s="135"/>
      <c r="CJ16" s="10"/>
      <c r="CK16" s="10"/>
      <c r="CL16" s="10"/>
      <c r="CM16" s="10"/>
      <c r="CN16" s="8"/>
    </row>
    <row r="17" spans="1:92" ht="11.65" customHeight="1" x14ac:dyDescent="0.4">
      <c r="A17" s="8"/>
      <c r="B17" s="8"/>
      <c r="C17" s="8"/>
      <c r="D17" s="19"/>
      <c r="E17" s="8"/>
      <c r="F17" s="8"/>
      <c r="G17" s="20"/>
      <c r="H17" s="8"/>
      <c r="I17" s="8"/>
      <c r="J17" s="8"/>
      <c r="K17" s="8"/>
      <c r="L17" s="8"/>
      <c r="M17" s="8"/>
      <c r="N17" s="8"/>
      <c r="O17" s="8"/>
      <c r="P17" s="8"/>
      <c r="Q17" s="20"/>
      <c r="R17" s="8"/>
      <c r="S17" s="11"/>
      <c r="T17" s="40"/>
      <c r="U17" s="160"/>
      <c r="V17" s="160"/>
      <c r="W17" s="160"/>
      <c r="X17" s="160"/>
      <c r="Y17" s="160"/>
      <c r="Z17" s="160"/>
      <c r="AA17" s="160"/>
      <c r="AB17" s="154"/>
      <c r="AC17" s="154"/>
      <c r="AD17" s="41"/>
      <c r="AE17" s="41"/>
      <c r="AF17" s="41"/>
      <c r="AG17" s="41"/>
      <c r="AH17" s="41"/>
      <c r="AI17" s="41"/>
      <c r="AJ17" s="41"/>
      <c r="AK17" s="154"/>
      <c r="AL17" s="154"/>
      <c r="AM17" s="39"/>
      <c r="AN17" s="39"/>
      <c r="AO17" s="39"/>
      <c r="AP17" s="39"/>
      <c r="AQ17" s="157" t="s">
        <v>28</v>
      </c>
      <c r="AR17" s="158"/>
      <c r="AS17" s="39"/>
      <c r="AT17" s="39"/>
      <c r="AU17" s="8"/>
      <c r="AV17" s="8"/>
      <c r="AW17" s="8"/>
      <c r="AX17" s="8"/>
      <c r="AY17" s="8"/>
      <c r="AZ17" s="8"/>
      <c r="BA17" s="8"/>
      <c r="BB17" s="156"/>
      <c r="BC17" s="156"/>
      <c r="BD17" s="156"/>
      <c r="BE17" s="156"/>
      <c r="BF17" s="156"/>
      <c r="BG17" s="156"/>
      <c r="BH17" s="133"/>
      <c r="BI17" s="133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132"/>
      <c r="BX17" s="132"/>
      <c r="BY17" s="132"/>
      <c r="BZ17" s="132"/>
      <c r="CA17" s="132"/>
      <c r="CB17" s="132"/>
      <c r="CC17" s="132"/>
      <c r="CD17" s="133"/>
      <c r="CE17" s="133"/>
      <c r="CF17" s="134"/>
      <c r="CG17" s="134"/>
      <c r="CH17" s="135"/>
      <c r="CI17" s="135"/>
      <c r="CJ17" s="10"/>
      <c r="CK17" s="10"/>
      <c r="CL17" s="10"/>
      <c r="CM17" s="10"/>
      <c r="CN17" s="8"/>
    </row>
    <row r="18" spans="1:92" ht="11.65" customHeight="1" x14ac:dyDescent="0.4">
      <c r="A18" s="8"/>
      <c r="B18" s="8"/>
      <c r="C18" s="8"/>
      <c r="D18" s="19"/>
      <c r="E18" s="8"/>
      <c r="F18" s="8"/>
      <c r="G18" s="20"/>
      <c r="H18" s="8"/>
      <c r="I18" s="8"/>
      <c r="J18" s="8"/>
      <c r="K18" s="8"/>
      <c r="L18" s="8"/>
      <c r="M18" s="8"/>
      <c r="N18" s="8"/>
      <c r="O18" s="8"/>
      <c r="P18" s="8"/>
      <c r="Q18" s="20"/>
      <c r="R18" s="9"/>
      <c r="S18" s="146" t="s">
        <v>29</v>
      </c>
      <c r="T18" s="146"/>
      <c r="U18" s="146"/>
      <c r="V18" s="146"/>
      <c r="W18" s="146"/>
      <c r="X18" s="146"/>
      <c r="Y18" s="146"/>
      <c r="Z18" s="147">
        <f>SUM(AK18)+1</f>
        <v>5</v>
      </c>
      <c r="AA18" s="147"/>
      <c r="AB18" s="13"/>
      <c r="AC18" s="13"/>
      <c r="AD18" s="146" t="s">
        <v>30</v>
      </c>
      <c r="AE18" s="146"/>
      <c r="AF18" s="146"/>
      <c r="AG18" s="146"/>
      <c r="AH18" s="146"/>
      <c r="AI18" s="146"/>
      <c r="AJ18" s="146"/>
      <c r="AK18" s="147">
        <v>4</v>
      </c>
      <c r="AL18" s="147"/>
      <c r="AM18" s="39"/>
      <c r="AN18" s="39"/>
      <c r="AO18" s="39"/>
      <c r="AP18" s="39"/>
      <c r="AQ18" s="39"/>
      <c r="AR18" s="39"/>
      <c r="AS18" s="39"/>
      <c r="AT18" s="39"/>
      <c r="AU18" s="8"/>
      <c r="AV18" s="8"/>
      <c r="AW18" s="8"/>
      <c r="AX18" s="8"/>
      <c r="AY18" s="8"/>
      <c r="AZ18" s="8"/>
      <c r="BA18" s="8"/>
      <c r="BB18" s="34"/>
      <c r="BC18" s="156" t="s">
        <v>31</v>
      </c>
      <c r="BD18" s="156"/>
      <c r="BE18" s="156"/>
      <c r="BF18" s="156"/>
      <c r="BG18" s="156"/>
      <c r="BH18" s="156"/>
      <c r="BI18" s="156"/>
      <c r="BJ18" s="156"/>
      <c r="BK18" s="156"/>
      <c r="BL18" s="156"/>
      <c r="BM18" s="156"/>
      <c r="BN18" s="156"/>
      <c r="BO18" s="156"/>
      <c r="BP18" s="156"/>
      <c r="BQ18" s="156"/>
      <c r="BR18" s="156"/>
      <c r="BS18" s="156"/>
      <c r="BT18" s="8"/>
      <c r="BU18" s="8"/>
      <c r="BV18" s="8"/>
      <c r="BW18" s="26"/>
      <c r="BX18" s="26"/>
      <c r="BY18" s="26"/>
      <c r="BZ18" s="26"/>
      <c r="CA18" s="26"/>
      <c r="CB18" s="26"/>
      <c r="CC18" s="26"/>
      <c r="CD18" s="27"/>
      <c r="CE18" s="27"/>
      <c r="CF18" s="28"/>
      <c r="CG18" s="28"/>
      <c r="CH18" s="10"/>
      <c r="CI18" s="10"/>
      <c r="CJ18" s="10"/>
      <c r="CK18" s="10"/>
      <c r="CL18" s="10"/>
      <c r="CM18" s="10"/>
      <c r="CN18" s="8"/>
    </row>
    <row r="19" spans="1:92" ht="11.65" customHeight="1" x14ac:dyDescent="0.4">
      <c r="A19" s="8"/>
      <c r="B19" s="8"/>
      <c r="C19" s="8"/>
      <c r="D19" s="19"/>
      <c r="E19" s="8"/>
      <c r="F19" s="8"/>
      <c r="G19" s="20"/>
      <c r="H19" s="8"/>
      <c r="I19" s="8"/>
      <c r="J19" s="8"/>
      <c r="K19" s="8"/>
      <c r="L19" s="8"/>
      <c r="M19" s="8"/>
      <c r="N19" s="8"/>
      <c r="O19" s="8"/>
      <c r="P19" s="8"/>
      <c r="Q19" s="20"/>
      <c r="R19" s="8"/>
      <c r="S19" s="146"/>
      <c r="T19" s="146"/>
      <c r="U19" s="146"/>
      <c r="V19" s="146"/>
      <c r="W19" s="146"/>
      <c r="X19" s="146"/>
      <c r="Y19" s="146"/>
      <c r="Z19" s="147"/>
      <c r="AA19" s="147"/>
      <c r="AB19" s="11"/>
      <c r="AC19" s="11"/>
      <c r="AD19" s="146"/>
      <c r="AE19" s="146"/>
      <c r="AF19" s="146"/>
      <c r="AG19" s="146"/>
      <c r="AH19" s="146"/>
      <c r="AI19" s="146"/>
      <c r="AJ19" s="146"/>
      <c r="AK19" s="147"/>
      <c r="AL19" s="147"/>
      <c r="AM19" s="39"/>
      <c r="AN19" s="39"/>
      <c r="AO19" s="39"/>
      <c r="AP19" s="39"/>
      <c r="AQ19" s="42"/>
      <c r="AR19" s="42"/>
      <c r="AS19" s="42"/>
      <c r="AT19" s="42"/>
      <c r="AU19" s="8"/>
      <c r="AV19" s="8"/>
      <c r="AW19" s="8"/>
      <c r="AX19" s="8"/>
      <c r="AY19" s="8"/>
      <c r="AZ19" s="8"/>
      <c r="BA19" s="8"/>
      <c r="BB19" s="34"/>
      <c r="BC19" s="34"/>
      <c r="BD19" s="34"/>
      <c r="BE19" s="34"/>
      <c r="BF19" s="34"/>
      <c r="BG19" s="34"/>
      <c r="BH19" s="159"/>
      <c r="BI19" s="159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8"/>
      <c r="BU19" s="8"/>
      <c r="BV19" s="8"/>
      <c r="BW19" s="26"/>
      <c r="BX19" s="26"/>
      <c r="BY19" s="26"/>
      <c r="BZ19" s="26"/>
      <c r="CA19" s="26"/>
      <c r="CB19" s="26"/>
      <c r="CC19" s="26"/>
      <c r="CD19" s="27"/>
      <c r="CE19" s="27"/>
      <c r="CF19" s="28"/>
      <c r="CG19" s="28"/>
      <c r="CH19" s="10"/>
      <c r="CI19" s="10"/>
      <c r="CJ19" s="10"/>
      <c r="CK19" s="10"/>
      <c r="CL19" s="10"/>
      <c r="CM19" s="10"/>
      <c r="CN19" s="8"/>
    </row>
    <row r="20" spans="1:92" ht="11.65" customHeight="1" x14ac:dyDescent="0.4">
      <c r="A20" s="8"/>
      <c r="B20" s="8"/>
      <c r="C20" s="8"/>
      <c r="D20" s="19"/>
      <c r="E20" s="8"/>
      <c r="F20" s="8"/>
      <c r="G20" s="20"/>
      <c r="H20" s="8"/>
      <c r="I20" s="8"/>
      <c r="J20" s="8"/>
      <c r="K20" s="8"/>
      <c r="L20" s="8"/>
      <c r="M20" s="8"/>
      <c r="N20" s="8"/>
      <c r="O20" s="8"/>
      <c r="P20" s="8"/>
      <c r="Q20" s="20"/>
      <c r="R20" s="9"/>
      <c r="S20" s="146" t="s">
        <v>32</v>
      </c>
      <c r="T20" s="146"/>
      <c r="U20" s="146"/>
      <c r="V20" s="146"/>
      <c r="W20" s="146"/>
      <c r="X20" s="146"/>
      <c r="Y20" s="146"/>
      <c r="Z20" s="147">
        <f>SUM(AK20:AL25,W22)+1</f>
        <v>10</v>
      </c>
      <c r="AA20" s="147"/>
      <c r="AB20" s="11"/>
      <c r="AC20" s="11"/>
      <c r="AD20" s="146" t="s">
        <v>33</v>
      </c>
      <c r="AE20" s="146"/>
      <c r="AF20" s="146"/>
      <c r="AG20" s="146"/>
      <c r="AH20" s="146"/>
      <c r="AI20" s="146"/>
      <c r="AJ20" s="146"/>
      <c r="AK20" s="147">
        <v>5</v>
      </c>
      <c r="AL20" s="147"/>
      <c r="AM20" s="39"/>
      <c r="AN20" s="39"/>
      <c r="AO20" s="39"/>
      <c r="AP20" s="39"/>
      <c r="AQ20" s="42"/>
      <c r="AR20" s="42"/>
      <c r="AS20" s="42"/>
      <c r="AT20" s="42"/>
      <c r="AU20" s="8"/>
      <c r="AV20" s="8"/>
      <c r="AW20" s="8"/>
      <c r="AX20" s="8"/>
      <c r="AY20" s="8"/>
      <c r="AZ20" s="8"/>
      <c r="BA20" s="8"/>
      <c r="BB20" s="132" t="s">
        <v>34</v>
      </c>
      <c r="BC20" s="132"/>
      <c r="BD20" s="132"/>
      <c r="BE20" s="132"/>
      <c r="BF20" s="132"/>
      <c r="BG20" s="132"/>
      <c r="BH20" s="133">
        <f>SUM(BS20,BS22,BS24)+1</f>
        <v>86</v>
      </c>
      <c r="BI20" s="133"/>
      <c r="BJ20" s="8"/>
      <c r="BK20" s="8"/>
      <c r="BL20" s="132" t="s">
        <v>35</v>
      </c>
      <c r="BM20" s="132"/>
      <c r="BN20" s="132"/>
      <c r="BO20" s="132"/>
      <c r="BP20" s="132"/>
      <c r="BQ20" s="132"/>
      <c r="BR20" s="132"/>
      <c r="BS20" s="133">
        <f>SUM(CD20:CE21)+1</f>
        <v>6</v>
      </c>
      <c r="BT20" s="133"/>
      <c r="BU20" s="8"/>
      <c r="BV20" s="8"/>
      <c r="BW20" s="132" t="s">
        <v>36</v>
      </c>
      <c r="BX20" s="132"/>
      <c r="BY20" s="132"/>
      <c r="BZ20" s="132"/>
      <c r="CA20" s="132"/>
      <c r="CB20" s="132"/>
      <c r="CC20" s="132"/>
      <c r="CD20" s="133">
        <v>5</v>
      </c>
      <c r="CE20" s="133"/>
      <c r="CF20" s="134">
        <v>1</v>
      </c>
      <c r="CG20" s="134"/>
      <c r="CH20" s="135"/>
      <c r="CI20" s="135"/>
      <c r="CJ20" s="10"/>
      <c r="CK20" s="10"/>
      <c r="CL20" s="10"/>
      <c r="CM20" s="10"/>
      <c r="CN20" s="8"/>
    </row>
    <row r="21" spans="1:92" ht="11.65" customHeight="1" x14ac:dyDescent="0.4">
      <c r="A21" s="8"/>
      <c r="B21" s="8"/>
      <c r="C21" s="8"/>
      <c r="D21" s="19"/>
      <c r="E21" s="8"/>
      <c r="F21" s="8"/>
      <c r="G21" s="20"/>
      <c r="H21" s="8"/>
      <c r="I21" s="8"/>
      <c r="J21" s="8"/>
      <c r="K21" s="8"/>
      <c r="L21" s="8"/>
      <c r="M21" s="8"/>
      <c r="N21" s="8"/>
      <c r="O21" s="8"/>
      <c r="P21" s="8"/>
      <c r="Q21" s="20"/>
      <c r="R21" s="8"/>
      <c r="S21" s="146"/>
      <c r="T21" s="146"/>
      <c r="U21" s="146"/>
      <c r="V21" s="146"/>
      <c r="W21" s="146"/>
      <c r="X21" s="146"/>
      <c r="Y21" s="146"/>
      <c r="Z21" s="147"/>
      <c r="AA21" s="147"/>
      <c r="AB21" s="43"/>
      <c r="AC21" s="44"/>
      <c r="AD21" s="146"/>
      <c r="AE21" s="146"/>
      <c r="AF21" s="146"/>
      <c r="AG21" s="146"/>
      <c r="AH21" s="146"/>
      <c r="AI21" s="146"/>
      <c r="AJ21" s="146"/>
      <c r="AK21" s="147"/>
      <c r="AL21" s="147"/>
      <c r="AM21" s="39"/>
      <c r="AN21" s="39"/>
      <c r="AO21" s="39"/>
      <c r="AP21" s="39"/>
      <c r="AQ21" s="155"/>
      <c r="AR21" s="155"/>
      <c r="AS21" s="42"/>
      <c r="AT21" s="42"/>
      <c r="AU21" s="8"/>
      <c r="AV21" s="8"/>
      <c r="AW21" s="8"/>
      <c r="AX21" s="8"/>
      <c r="AY21" s="8"/>
      <c r="AZ21" s="8"/>
      <c r="BA21" s="8"/>
      <c r="BB21" s="132"/>
      <c r="BC21" s="132"/>
      <c r="BD21" s="132"/>
      <c r="BE21" s="132"/>
      <c r="BF21" s="132"/>
      <c r="BG21" s="132"/>
      <c r="BH21" s="133"/>
      <c r="BI21" s="133"/>
      <c r="BJ21" s="17"/>
      <c r="BK21" s="18"/>
      <c r="BL21" s="132"/>
      <c r="BM21" s="132"/>
      <c r="BN21" s="132"/>
      <c r="BO21" s="132"/>
      <c r="BP21" s="132"/>
      <c r="BQ21" s="132"/>
      <c r="BR21" s="132"/>
      <c r="BS21" s="133"/>
      <c r="BT21" s="133"/>
      <c r="BU21" s="17"/>
      <c r="BV21" s="17"/>
      <c r="BW21" s="132"/>
      <c r="BX21" s="132"/>
      <c r="BY21" s="132"/>
      <c r="BZ21" s="132"/>
      <c r="CA21" s="132"/>
      <c r="CB21" s="132"/>
      <c r="CC21" s="132"/>
      <c r="CD21" s="133"/>
      <c r="CE21" s="133"/>
      <c r="CF21" s="134"/>
      <c r="CG21" s="134"/>
      <c r="CH21" s="135"/>
      <c r="CI21" s="135"/>
      <c r="CJ21" s="10"/>
      <c r="CK21" s="10"/>
      <c r="CL21" s="10"/>
      <c r="CM21" s="10"/>
      <c r="CN21" s="8"/>
    </row>
    <row r="22" spans="1:92" ht="11.65" customHeight="1" x14ac:dyDescent="0.4">
      <c r="A22" s="8"/>
      <c r="B22" s="8"/>
      <c r="C22" s="8"/>
      <c r="D22" s="19"/>
      <c r="E22" s="8"/>
      <c r="F22" s="8"/>
      <c r="G22" s="20"/>
      <c r="H22" s="8"/>
      <c r="I22" s="8"/>
      <c r="J22" s="8"/>
      <c r="K22" s="8"/>
      <c r="L22" s="8"/>
      <c r="M22" s="8"/>
      <c r="N22" s="8"/>
      <c r="O22" s="8"/>
      <c r="P22" s="8"/>
      <c r="Q22" s="20"/>
      <c r="R22" s="8"/>
      <c r="S22" s="11"/>
      <c r="T22" s="137"/>
      <c r="U22" s="137"/>
      <c r="V22" s="137"/>
      <c r="W22" s="138"/>
      <c r="X22" s="138"/>
      <c r="Y22" s="11"/>
      <c r="Z22" s="144"/>
      <c r="AA22" s="144"/>
      <c r="AB22" s="11"/>
      <c r="AC22" s="38"/>
      <c r="AD22" s="161" t="s">
        <v>37</v>
      </c>
      <c r="AE22" s="161"/>
      <c r="AF22" s="161"/>
      <c r="AG22" s="161"/>
      <c r="AH22" s="161"/>
      <c r="AI22" s="161"/>
      <c r="AJ22" s="161"/>
      <c r="AK22" s="147">
        <v>2</v>
      </c>
      <c r="AL22" s="147"/>
      <c r="AM22" s="39"/>
      <c r="AN22" s="39"/>
      <c r="AO22" s="39"/>
      <c r="AP22" s="39"/>
      <c r="AQ22" s="42"/>
      <c r="AR22" s="42"/>
      <c r="AS22" s="42"/>
      <c r="AT22" s="42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159"/>
      <c r="BI22" s="159"/>
      <c r="BJ22" s="8"/>
      <c r="BK22" s="22"/>
      <c r="BL22" s="132" t="s">
        <v>38</v>
      </c>
      <c r="BM22" s="132"/>
      <c r="BN22" s="132"/>
      <c r="BO22" s="132"/>
      <c r="BP22" s="132"/>
      <c r="BQ22" s="132"/>
      <c r="BR22" s="132"/>
      <c r="BS22" s="133">
        <f>SUM(CD22)+1</f>
        <v>6</v>
      </c>
      <c r="BT22" s="133"/>
      <c r="BU22" s="9"/>
      <c r="BV22" s="8"/>
      <c r="BW22" s="132" t="s">
        <v>39</v>
      </c>
      <c r="BX22" s="132"/>
      <c r="BY22" s="132"/>
      <c r="BZ22" s="132"/>
      <c r="CA22" s="132"/>
      <c r="CB22" s="132"/>
      <c r="CC22" s="132"/>
      <c r="CD22" s="133">
        <v>5</v>
      </c>
      <c r="CE22" s="133"/>
      <c r="CF22" s="134">
        <v>1</v>
      </c>
      <c r="CG22" s="134"/>
      <c r="CH22" s="135"/>
      <c r="CI22" s="135"/>
      <c r="CJ22" s="10"/>
      <c r="CK22" s="10"/>
      <c r="CL22" s="10"/>
      <c r="CM22" s="10"/>
      <c r="CN22" s="8"/>
    </row>
    <row r="23" spans="1:92" ht="11.65" customHeight="1" x14ac:dyDescent="0.4">
      <c r="A23" s="8"/>
      <c r="B23" s="8"/>
      <c r="C23" s="8"/>
      <c r="D23" s="19"/>
      <c r="E23" s="8"/>
      <c r="F23" s="8"/>
      <c r="G23" s="20"/>
      <c r="H23" s="8"/>
      <c r="I23" s="8"/>
      <c r="J23" s="8"/>
      <c r="K23" s="8"/>
      <c r="L23" s="8"/>
      <c r="M23" s="8"/>
      <c r="N23" s="8"/>
      <c r="O23" s="8"/>
      <c r="P23" s="8"/>
      <c r="Q23" s="20"/>
      <c r="R23" s="8"/>
      <c r="S23" s="11"/>
      <c r="T23" s="11"/>
      <c r="U23" s="11"/>
      <c r="V23" s="11"/>
      <c r="W23" s="11"/>
      <c r="X23" s="11"/>
      <c r="Y23" s="11"/>
      <c r="Z23" s="11"/>
      <c r="AA23" s="11"/>
      <c r="AB23" s="45"/>
      <c r="AC23" s="11"/>
      <c r="AD23" s="161"/>
      <c r="AE23" s="161"/>
      <c r="AF23" s="161"/>
      <c r="AG23" s="161"/>
      <c r="AH23" s="161"/>
      <c r="AI23" s="161"/>
      <c r="AJ23" s="161"/>
      <c r="AK23" s="147"/>
      <c r="AL23" s="147"/>
      <c r="AM23" s="39"/>
      <c r="AN23" s="39"/>
      <c r="AO23" s="39"/>
      <c r="AP23" s="39"/>
      <c r="AQ23" s="155"/>
      <c r="AR23" s="155"/>
      <c r="AS23" s="42"/>
      <c r="AT23" s="42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19"/>
      <c r="BL23" s="132"/>
      <c r="BM23" s="132"/>
      <c r="BN23" s="132"/>
      <c r="BO23" s="132"/>
      <c r="BP23" s="132"/>
      <c r="BQ23" s="132"/>
      <c r="BR23" s="132"/>
      <c r="BS23" s="133"/>
      <c r="BT23" s="133"/>
      <c r="BU23" s="17"/>
      <c r="BV23" s="17"/>
      <c r="BW23" s="132"/>
      <c r="BX23" s="132"/>
      <c r="BY23" s="132"/>
      <c r="BZ23" s="132"/>
      <c r="CA23" s="132"/>
      <c r="CB23" s="132"/>
      <c r="CC23" s="132"/>
      <c r="CD23" s="133"/>
      <c r="CE23" s="133"/>
      <c r="CF23" s="134"/>
      <c r="CG23" s="134"/>
      <c r="CH23" s="135"/>
      <c r="CI23" s="135"/>
      <c r="CJ23" s="10"/>
      <c r="CK23" s="10"/>
      <c r="CL23" s="10"/>
      <c r="CM23" s="10"/>
      <c r="CN23" s="8"/>
    </row>
    <row r="24" spans="1:92" ht="11.65" customHeight="1" x14ac:dyDescent="0.4">
      <c r="A24" s="8"/>
      <c r="B24" s="8"/>
      <c r="C24" s="8"/>
      <c r="D24" s="19"/>
      <c r="E24" s="8"/>
      <c r="F24" s="8"/>
      <c r="G24" s="20"/>
      <c r="H24" s="8"/>
      <c r="I24" s="8"/>
      <c r="J24" s="8"/>
      <c r="K24" s="8"/>
      <c r="L24" s="8"/>
      <c r="M24" s="8"/>
      <c r="N24" s="8"/>
      <c r="O24" s="8"/>
      <c r="P24" s="8"/>
      <c r="Q24" s="20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22"/>
      <c r="AD24" s="132" t="s">
        <v>40</v>
      </c>
      <c r="AE24" s="132"/>
      <c r="AF24" s="132"/>
      <c r="AG24" s="132"/>
      <c r="AH24" s="132"/>
      <c r="AI24" s="132"/>
      <c r="AJ24" s="132"/>
      <c r="AK24" s="133">
        <v>2</v>
      </c>
      <c r="AL24" s="133"/>
      <c r="AM24" s="134">
        <v>1</v>
      </c>
      <c r="AN24" s="134"/>
      <c r="AO24" s="30"/>
      <c r="AP24" s="30"/>
      <c r="AQ24" s="46"/>
      <c r="AR24" s="46"/>
      <c r="AS24" s="46"/>
      <c r="AT24" s="46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22"/>
      <c r="BL24" s="132" t="s">
        <v>41</v>
      </c>
      <c r="BM24" s="132"/>
      <c r="BN24" s="132"/>
      <c r="BO24" s="132"/>
      <c r="BP24" s="132"/>
      <c r="BQ24" s="132"/>
      <c r="BR24" s="132"/>
      <c r="BS24" s="133">
        <f>SUM(CD24:CE31,BR26,BS32)+1</f>
        <v>73</v>
      </c>
      <c r="BT24" s="133"/>
      <c r="BU24" s="8"/>
      <c r="BV24" s="8"/>
      <c r="BW24" s="132" t="s">
        <v>42</v>
      </c>
      <c r="BX24" s="132"/>
      <c r="BY24" s="132"/>
      <c r="BZ24" s="132"/>
      <c r="CA24" s="132"/>
      <c r="CB24" s="132"/>
      <c r="CC24" s="132"/>
      <c r="CD24" s="133">
        <v>17</v>
      </c>
      <c r="CE24" s="133"/>
      <c r="CF24" s="134"/>
      <c r="CG24" s="134"/>
      <c r="CH24" s="135"/>
      <c r="CI24" s="135"/>
      <c r="CJ24" s="10"/>
      <c r="CK24" s="10"/>
      <c r="CL24" s="10"/>
      <c r="CM24" s="10"/>
      <c r="CN24" s="8"/>
    </row>
    <row r="25" spans="1:92" ht="11.65" customHeight="1" x14ac:dyDescent="0.4">
      <c r="A25" s="8"/>
      <c r="B25" s="8"/>
      <c r="C25" s="8"/>
      <c r="D25" s="19"/>
      <c r="E25" s="8"/>
      <c r="F25" s="8"/>
      <c r="G25" s="20"/>
      <c r="H25" s="8"/>
      <c r="I25" s="8"/>
      <c r="J25" s="8"/>
      <c r="K25" s="8"/>
      <c r="L25" s="8"/>
      <c r="M25" s="8"/>
      <c r="N25" s="8"/>
      <c r="O25" s="8"/>
      <c r="P25" s="8"/>
      <c r="Q25" s="20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132"/>
      <c r="AE25" s="132"/>
      <c r="AF25" s="132"/>
      <c r="AG25" s="132"/>
      <c r="AH25" s="132"/>
      <c r="AI25" s="132"/>
      <c r="AJ25" s="132"/>
      <c r="AK25" s="133"/>
      <c r="AL25" s="133"/>
      <c r="AM25" s="134"/>
      <c r="AN25" s="134"/>
      <c r="AO25" s="30"/>
      <c r="AP25" s="30"/>
      <c r="AQ25" s="152" t="s">
        <v>43</v>
      </c>
      <c r="AR25" s="152"/>
      <c r="AS25" s="46"/>
      <c r="AT25" s="46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132"/>
      <c r="BM25" s="132"/>
      <c r="BN25" s="132"/>
      <c r="BO25" s="132"/>
      <c r="BP25" s="132"/>
      <c r="BQ25" s="132"/>
      <c r="BR25" s="132"/>
      <c r="BS25" s="133"/>
      <c r="BT25" s="133"/>
      <c r="BU25" s="16"/>
      <c r="BV25" s="17"/>
      <c r="BW25" s="132"/>
      <c r="BX25" s="132"/>
      <c r="BY25" s="132"/>
      <c r="BZ25" s="132"/>
      <c r="CA25" s="132"/>
      <c r="CB25" s="132"/>
      <c r="CC25" s="132"/>
      <c r="CD25" s="133"/>
      <c r="CE25" s="133"/>
      <c r="CF25" s="134"/>
      <c r="CG25" s="134"/>
      <c r="CH25" s="135"/>
      <c r="CI25" s="135"/>
      <c r="CJ25" s="10"/>
      <c r="CK25" s="10"/>
      <c r="CL25" s="10"/>
      <c r="CM25" s="10"/>
      <c r="CN25" s="8"/>
    </row>
    <row r="26" spans="1:92" ht="11.65" customHeight="1" x14ac:dyDescent="0.4">
      <c r="A26" s="8"/>
      <c r="B26" s="8"/>
      <c r="C26" s="8"/>
      <c r="D26" s="19"/>
      <c r="E26" s="8"/>
      <c r="F26" s="8"/>
      <c r="G26" s="20"/>
      <c r="H26" s="8"/>
      <c r="I26" s="8"/>
      <c r="J26" s="8"/>
      <c r="K26" s="8"/>
      <c r="L26" s="8"/>
      <c r="M26" s="8"/>
      <c r="N26" s="8"/>
      <c r="O26" s="8"/>
      <c r="P26" s="8"/>
      <c r="Q26" s="20"/>
      <c r="R26" s="22"/>
      <c r="S26" s="132" t="s">
        <v>44</v>
      </c>
      <c r="T26" s="132"/>
      <c r="U26" s="132"/>
      <c r="V26" s="132"/>
      <c r="W26" s="132"/>
      <c r="X26" s="132"/>
      <c r="Y26" s="132"/>
      <c r="Z26" s="133">
        <f>SUM(AK26:AL29)+1</f>
        <v>10</v>
      </c>
      <c r="AA26" s="133"/>
      <c r="AB26" s="9"/>
      <c r="AC26" s="9"/>
      <c r="AD26" s="132" t="s">
        <v>45</v>
      </c>
      <c r="AE26" s="132"/>
      <c r="AF26" s="132"/>
      <c r="AG26" s="132"/>
      <c r="AH26" s="132"/>
      <c r="AI26" s="132"/>
      <c r="AJ26" s="132"/>
      <c r="AK26" s="133">
        <v>3</v>
      </c>
      <c r="AL26" s="133"/>
      <c r="AM26" s="30"/>
      <c r="AN26" s="30"/>
      <c r="AO26" s="30"/>
      <c r="AP26" s="30"/>
      <c r="AQ26" s="46"/>
      <c r="AR26" s="46"/>
      <c r="AS26" s="46"/>
      <c r="AT26" s="46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20"/>
      <c r="BM26" s="19"/>
      <c r="BN26" s="139" t="s">
        <v>46</v>
      </c>
      <c r="BO26" s="139"/>
      <c r="BP26" s="139"/>
      <c r="BQ26" s="139"/>
      <c r="BR26" s="151">
        <v>3</v>
      </c>
      <c r="BS26" s="151"/>
      <c r="BU26" s="20"/>
      <c r="BV26" s="8"/>
      <c r="BW26" s="132" t="s">
        <v>47</v>
      </c>
      <c r="BX26" s="132"/>
      <c r="BY26" s="132"/>
      <c r="BZ26" s="132"/>
      <c r="CA26" s="132"/>
      <c r="CB26" s="132"/>
      <c r="CC26" s="132"/>
      <c r="CD26" s="133">
        <v>12</v>
      </c>
      <c r="CE26" s="133"/>
      <c r="CF26" s="134"/>
      <c r="CG26" s="134"/>
      <c r="CH26" s="135"/>
      <c r="CI26" s="135"/>
      <c r="CJ26" s="10"/>
      <c r="CK26" s="10"/>
      <c r="CL26" s="10"/>
      <c r="CM26" s="10"/>
      <c r="CN26" s="8"/>
    </row>
    <row r="27" spans="1:92" ht="11.65" customHeight="1" x14ac:dyDescent="0.4">
      <c r="A27" s="8"/>
      <c r="B27" s="8"/>
      <c r="C27" s="8"/>
      <c r="D27" s="19"/>
      <c r="E27" s="8"/>
      <c r="F27" s="8"/>
      <c r="G27" s="20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132"/>
      <c r="T27" s="132"/>
      <c r="U27" s="132"/>
      <c r="V27" s="132"/>
      <c r="W27" s="132"/>
      <c r="X27" s="132"/>
      <c r="Y27" s="132"/>
      <c r="Z27" s="133"/>
      <c r="AA27" s="133"/>
      <c r="AB27" s="8"/>
      <c r="AC27" s="18"/>
      <c r="AD27" s="132"/>
      <c r="AE27" s="132"/>
      <c r="AF27" s="132"/>
      <c r="AG27" s="132"/>
      <c r="AH27" s="132"/>
      <c r="AI27" s="132"/>
      <c r="AJ27" s="132"/>
      <c r="AK27" s="133"/>
      <c r="AL27" s="133"/>
      <c r="AM27" s="30"/>
      <c r="AN27" s="30"/>
      <c r="AO27" s="30"/>
      <c r="AP27" s="30"/>
      <c r="AQ27" s="30"/>
      <c r="AR27" s="30"/>
      <c r="AS27" s="30"/>
      <c r="AT27" s="30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20"/>
      <c r="BM27" s="19"/>
      <c r="BN27" s="8"/>
      <c r="BO27" s="8"/>
      <c r="BS27" s="8"/>
      <c r="BT27" s="8"/>
      <c r="BU27" s="20"/>
      <c r="BV27" s="17"/>
      <c r="BW27" s="132"/>
      <c r="BX27" s="132"/>
      <c r="BY27" s="132"/>
      <c r="BZ27" s="132"/>
      <c r="CA27" s="132"/>
      <c r="CB27" s="132"/>
      <c r="CC27" s="132"/>
      <c r="CD27" s="133"/>
      <c r="CE27" s="133"/>
      <c r="CF27" s="134"/>
      <c r="CG27" s="134"/>
      <c r="CH27" s="135"/>
      <c r="CI27" s="135"/>
      <c r="CJ27" s="10"/>
      <c r="CK27" s="10"/>
      <c r="CL27" s="10"/>
      <c r="CM27" s="10"/>
      <c r="CN27" s="8"/>
    </row>
    <row r="28" spans="1:92" ht="11.65" customHeight="1" x14ac:dyDescent="0.4">
      <c r="A28" s="8"/>
      <c r="B28" s="8"/>
      <c r="C28" s="8"/>
      <c r="D28" s="19"/>
      <c r="E28" s="8"/>
      <c r="F28" s="8"/>
      <c r="G28" s="20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AB28" s="20"/>
      <c r="AC28" s="22"/>
      <c r="AD28" s="132" t="s">
        <v>48</v>
      </c>
      <c r="AE28" s="132"/>
      <c r="AF28" s="132"/>
      <c r="AG28" s="132"/>
      <c r="AH28" s="132"/>
      <c r="AI28" s="132"/>
      <c r="AJ28" s="132"/>
      <c r="AK28" s="136">
        <v>6</v>
      </c>
      <c r="AL28" s="136"/>
      <c r="AM28" s="30"/>
      <c r="AN28" s="30"/>
      <c r="AO28" s="135">
        <v>1</v>
      </c>
      <c r="AP28" s="135"/>
      <c r="AQ28" s="47"/>
      <c r="AR28" s="47"/>
      <c r="AS28" s="47"/>
      <c r="AT28" s="47"/>
      <c r="AU28" s="48"/>
      <c r="AV28" s="4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20"/>
      <c r="BM28" s="19"/>
      <c r="BN28" s="8"/>
      <c r="BO28" s="8"/>
      <c r="BP28" s="8"/>
      <c r="BQ28" s="8"/>
      <c r="BR28" s="8"/>
      <c r="BS28" s="8"/>
      <c r="BT28" s="8"/>
      <c r="BU28" s="20"/>
      <c r="BV28" s="22"/>
      <c r="BW28" s="132" t="s">
        <v>49</v>
      </c>
      <c r="BX28" s="132"/>
      <c r="BY28" s="132"/>
      <c r="BZ28" s="132"/>
      <c r="CA28" s="132"/>
      <c r="CB28" s="132"/>
      <c r="CC28" s="132"/>
      <c r="CD28" s="133">
        <v>12</v>
      </c>
      <c r="CE28" s="133"/>
      <c r="CF28" s="134"/>
      <c r="CG28" s="134"/>
      <c r="CH28" s="135"/>
      <c r="CI28" s="135"/>
      <c r="CJ28" s="10"/>
      <c r="CK28" s="10"/>
      <c r="CL28" s="10"/>
      <c r="CM28" s="10"/>
      <c r="CN28" s="8"/>
    </row>
    <row r="29" spans="1:92" ht="11.65" customHeight="1" x14ac:dyDescent="0.4">
      <c r="A29" s="8"/>
      <c r="B29" s="8"/>
      <c r="C29" s="8"/>
      <c r="D29" s="19"/>
      <c r="E29" s="8"/>
      <c r="F29" s="8"/>
      <c r="G29" s="20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AB29" s="8"/>
      <c r="AC29" s="8"/>
      <c r="AD29" s="132"/>
      <c r="AE29" s="132"/>
      <c r="AF29" s="132"/>
      <c r="AG29" s="132"/>
      <c r="AH29" s="132"/>
      <c r="AI29" s="132"/>
      <c r="AJ29" s="132"/>
      <c r="AK29" s="136"/>
      <c r="AL29" s="136"/>
      <c r="AM29" s="30"/>
      <c r="AN29" s="30"/>
      <c r="AO29" s="135"/>
      <c r="AP29" s="135"/>
      <c r="AQ29" s="140" t="s">
        <v>50</v>
      </c>
      <c r="AR29" s="141"/>
      <c r="AS29" s="47"/>
      <c r="AT29" s="47"/>
      <c r="AU29" s="48"/>
      <c r="AV29" s="48"/>
      <c r="AW29" s="8"/>
      <c r="AX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20"/>
      <c r="BM29" s="19"/>
      <c r="BU29" s="20"/>
      <c r="BV29" s="8"/>
      <c r="BW29" s="132"/>
      <c r="BX29" s="132"/>
      <c r="BY29" s="132"/>
      <c r="BZ29" s="132"/>
      <c r="CA29" s="132"/>
      <c r="CB29" s="132"/>
      <c r="CC29" s="132"/>
      <c r="CD29" s="133"/>
      <c r="CE29" s="133"/>
      <c r="CF29" s="134"/>
      <c r="CG29" s="134"/>
      <c r="CH29" s="135"/>
      <c r="CI29" s="135"/>
      <c r="CJ29" s="10"/>
      <c r="CK29" s="10"/>
      <c r="CL29" s="10"/>
      <c r="CM29" s="10"/>
      <c r="CN29" s="8"/>
    </row>
    <row r="30" spans="1:92" ht="11.65" customHeight="1" x14ac:dyDescent="0.4">
      <c r="A30" s="8"/>
      <c r="B30" s="8"/>
      <c r="C30" s="8"/>
      <c r="D30" s="19"/>
      <c r="E30" s="8"/>
      <c r="F30" s="8"/>
      <c r="G30" s="20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48"/>
      <c r="AR30" s="48"/>
      <c r="AS30" s="48"/>
      <c r="AT30" s="48"/>
      <c r="AU30" s="48"/>
      <c r="AV30" s="48"/>
      <c r="AW30" s="8"/>
      <c r="AX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20"/>
      <c r="BM30" s="19"/>
      <c r="BN30" s="8"/>
      <c r="BO30" s="8"/>
      <c r="BT30" s="8"/>
      <c r="BU30" s="20"/>
      <c r="BV30" s="22"/>
      <c r="BW30" s="132" t="s">
        <v>51</v>
      </c>
      <c r="BX30" s="132"/>
      <c r="BY30" s="132"/>
      <c r="BZ30" s="132"/>
      <c r="CA30" s="132"/>
      <c r="CB30" s="132"/>
      <c r="CC30" s="132"/>
      <c r="CD30" s="133">
        <v>6</v>
      </c>
      <c r="CE30" s="133"/>
      <c r="CF30" s="134">
        <v>3</v>
      </c>
      <c r="CG30" s="134"/>
      <c r="CH30" s="135"/>
      <c r="CI30" s="135"/>
      <c r="CJ30" s="10"/>
      <c r="CK30" s="10"/>
      <c r="CL30" s="10"/>
      <c r="CM30" s="10"/>
      <c r="CN30" s="8"/>
    </row>
    <row r="31" spans="1:92" ht="11.65" customHeight="1" x14ac:dyDescent="0.4">
      <c r="A31" s="8"/>
      <c r="B31" s="8"/>
      <c r="C31" s="8"/>
      <c r="D31" s="19"/>
      <c r="E31" s="8"/>
      <c r="F31" s="8"/>
      <c r="G31" s="20"/>
      <c r="H31" s="8"/>
      <c r="I31" s="132" t="s">
        <v>52</v>
      </c>
      <c r="J31" s="132"/>
      <c r="K31" s="132"/>
      <c r="L31" s="132"/>
      <c r="M31" s="132"/>
      <c r="N31" s="132"/>
      <c r="O31" s="133">
        <f>SUM(Z31,Z35,Z39,Z43,Z48)+1</f>
        <v>64</v>
      </c>
      <c r="P31" s="133"/>
      <c r="Q31" s="8"/>
      <c r="R31" s="8"/>
      <c r="S31" s="132" t="s">
        <v>53</v>
      </c>
      <c r="T31" s="132"/>
      <c r="U31" s="132"/>
      <c r="V31" s="132"/>
      <c r="W31" s="132"/>
      <c r="X31" s="132"/>
      <c r="Y31" s="132"/>
      <c r="Z31" s="133">
        <f>SUM(AK31:AL34)+1</f>
        <v>15</v>
      </c>
      <c r="AA31" s="133"/>
      <c r="AB31" s="8"/>
      <c r="AC31" s="8"/>
      <c r="AD31" s="132" t="s">
        <v>54</v>
      </c>
      <c r="AE31" s="132"/>
      <c r="AF31" s="132"/>
      <c r="AG31" s="132"/>
      <c r="AH31" s="132"/>
      <c r="AI31" s="132"/>
      <c r="AJ31" s="132"/>
      <c r="AK31" s="136">
        <v>12</v>
      </c>
      <c r="AL31" s="136"/>
      <c r="AM31" s="134">
        <v>1</v>
      </c>
      <c r="AN31" s="134"/>
      <c r="AO31" s="135">
        <v>6</v>
      </c>
      <c r="AP31" s="135"/>
      <c r="AQ31" s="47"/>
      <c r="AR31" s="47"/>
      <c r="AS31" s="47"/>
      <c r="AT31" s="47"/>
      <c r="AU31" s="48"/>
      <c r="AV31" s="48"/>
      <c r="AW31" s="8"/>
      <c r="AX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20"/>
      <c r="BM31" s="19"/>
      <c r="BN31" s="8"/>
      <c r="BO31" s="8"/>
      <c r="BP31" s="8"/>
      <c r="BQ31" s="8"/>
      <c r="BR31" s="8"/>
      <c r="BS31" s="8"/>
      <c r="BT31" s="8"/>
      <c r="BU31" s="8"/>
      <c r="BV31" s="8"/>
      <c r="BW31" s="132"/>
      <c r="BX31" s="132"/>
      <c r="BY31" s="132"/>
      <c r="BZ31" s="132"/>
      <c r="CA31" s="132"/>
      <c r="CB31" s="132"/>
      <c r="CC31" s="132"/>
      <c r="CD31" s="133"/>
      <c r="CE31" s="133"/>
      <c r="CF31" s="134"/>
      <c r="CG31" s="134"/>
      <c r="CH31" s="135"/>
      <c r="CI31" s="135"/>
      <c r="CJ31" s="10"/>
      <c r="CK31" s="10"/>
      <c r="CL31" s="10"/>
      <c r="CM31" s="10"/>
      <c r="CN31" s="8"/>
    </row>
    <row r="32" spans="1:92" ht="11.65" customHeight="1" x14ac:dyDescent="0.4">
      <c r="A32" s="8"/>
      <c r="B32" s="8"/>
      <c r="C32" s="8"/>
      <c r="D32" s="19"/>
      <c r="E32" s="8"/>
      <c r="F32" s="8"/>
      <c r="G32" s="8"/>
      <c r="H32" s="18"/>
      <c r="I32" s="132"/>
      <c r="J32" s="132"/>
      <c r="K32" s="132"/>
      <c r="L32" s="132"/>
      <c r="M32" s="132"/>
      <c r="N32" s="132"/>
      <c r="O32" s="133"/>
      <c r="P32" s="133"/>
      <c r="Q32" s="16"/>
      <c r="R32" s="17"/>
      <c r="S32" s="132"/>
      <c r="T32" s="132"/>
      <c r="U32" s="132"/>
      <c r="V32" s="132"/>
      <c r="W32" s="132"/>
      <c r="X32" s="132"/>
      <c r="Y32" s="132"/>
      <c r="Z32" s="133"/>
      <c r="AA32" s="133"/>
      <c r="AB32" s="17"/>
      <c r="AC32" s="18"/>
      <c r="AD32" s="132"/>
      <c r="AE32" s="132"/>
      <c r="AF32" s="132"/>
      <c r="AG32" s="132"/>
      <c r="AH32" s="132"/>
      <c r="AI32" s="132"/>
      <c r="AJ32" s="132"/>
      <c r="AK32" s="136"/>
      <c r="AL32" s="136"/>
      <c r="AM32" s="134"/>
      <c r="AN32" s="134"/>
      <c r="AO32" s="135"/>
      <c r="AP32" s="135"/>
      <c r="AQ32" s="140" t="s">
        <v>55</v>
      </c>
      <c r="AR32" s="141"/>
      <c r="AS32" s="47"/>
      <c r="AT32" s="47"/>
      <c r="AU32" s="48"/>
      <c r="AV32" s="48"/>
      <c r="AW32" s="8"/>
      <c r="AX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26"/>
      <c r="BM32" s="49"/>
      <c r="BN32" s="132" t="s">
        <v>56</v>
      </c>
      <c r="BO32" s="132"/>
      <c r="BP32" s="132"/>
      <c r="BQ32" s="132"/>
      <c r="BR32" s="132"/>
      <c r="BS32" s="133">
        <f>SUM(CD32:CE35,BR34)+1</f>
        <v>22</v>
      </c>
      <c r="BT32" s="133"/>
      <c r="BU32" s="9"/>
      <c r="BV32" s="9"/>
      <c r="BW32" s="132" t="s">
        <v>42</v>
      </c>
      <c r="BX32" s="132"/>
      <c r="BY32" s="132"/>
      <c r="BZ32" s="132"/>
      <c r="CA32" s="132"/>
      <c r="CB32" s="132"/>
      <c r="CC32" s="132"/>
      <c r="CD32" s="133">
        <v>9</v>
      </c>
      <c r="CE32" s="133"/>
      <c r="CF32" s="134"/>
      <c r="CG32" s="134"/>
      <c r="CH32" s="135"/>
      <c r="CI32" s="135"/>
      <c r="CJ32" s="10"/>
      <c r="CK32" s="10"/>
      <c r="CL32" s="10"/>
      <c r="CM32" s="10"/>
      <c r="CN32" s="8"/>
    </row>
    <row r="33" spans="1:92" ht="11.65" customHeight="1" x14ac:dyDescent="0.4">
      <c r="A33" s="8"/>
      <c r="B33" s="8"/>
      <c r="C33" s="8"/>
      <c r="D33" s="19"/>
      <c r="E33" s="8"/>
      <c r="F33" s="8"/>
      <c r="G33" s="8"/>
      <c r="H33" s="19"/>
      <c r="I33" s="8"/>
      <c r="J33" s="8"/>
      <c r="K33" s="8"/>
      <c r="L33" s="8"/>
      <c r="O33" s="157" t="s">
        <v>57</v>
      </c>
      <c r="P33" s="158"/>
      <c r="Q33" s="20"/>
      <c r="R33" s="8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38"/>
      <c r="AD33" s="161" t="s">
        <v>58</v>
      </c>
      <c r="AE33" s="161"/>
      <c r="AF33" s="161"/>
      <c r="AG33" s="161"/>
      <c r="AH33" s="161"/>
      <c r="AI33" s="161"/>
      <c r="AJ33" s="161"/>
      <c r="AK33" s="147">
        <v>2</v>
      </c>
      <c r="AL33" s="147"/>
      <c r="AM33" s="162"/>
      <c r="AN33" s="162"/>
      <c r="AO33" s="50"/>
      <c r="AP33" s="11"/>
      <c r="AQ33" s="51"/>
      <c r="AR33" s="51"/>
      <c r="AS33" s="51"/>
      <c r="AT33" s="51"/>
      <c r="AU33" s="48"/>
      <c r="AV33" s="4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26"/>
      <c r="BM33" s="26"/>
      <c r="BN33" s="132"/>
      <c r="BO33" s="132"/>
      <c r="BP33" s="132"/>
      <c r="BQ33" s="132"/>
      <c r="BR33" s="132"/>
      <c r="BS33" s="133"/>
      <c r="BT33" s="133"/>
      <c r="BU33" s="20"/>
      <c r="BV33" s="8"/>
      <c r="BW33" s="132"/>
      <c r="BX33" s="132"/>
      <c r="BY33" s="132"/>
      <c r="BZ33" s="132"/>
      <c r="CA33" s="132"/>
      <c r="CB33" s="132"/>
      <c r="CC33" s="132"/>
      <c r="CD33" s="133"/>
      <c r="CE33" s="133"/>
      <c r="CF33" s="134"/>
      <c r="CG33" s="134"/>
      <c r="CH33" s="135"/>
      <c r="CI33" s="135"/>
      <c r="CJ33" s="10"/>
      <c r="CK33" s="10"/>
      <c r="CL33" s="10"/>
      <c r="CM33" s="10"/>
      <c r="CN33" s="8"/>
    </row>
    <row r="34" spans="1:92" ht="11.65" customHeight="1" x14ac:dyDescent="0.4">
      <c r="A34" s="8"/>
      <c r="B34" s="8"/>
      <c r="C34" s="8"/>
      <c r="D34" s="19"/>
      <c r="E34" s="8"/>
      <c r="F34" s="8"/>
      <c r="G34" s="8"/>
      <c r="H34" s="19"/>
      <c r="I34" s="8"/>
      <c r="J34" s="8"/>
      <c r="K34" s="8"/>
      <c r="L34" s="8"/>
      <c r="M34" s="8"/>
      <c r="N34" s="8"/>
      <c r="O34" s="8"/>
      <c r="P34" s="8"/>
      <c r="Q34" s="20"/>
      <c r="R34" s="8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61"/>
      <c r="AE34" s="161"/>
      <c r="AF34" s="161"/>
      <c r="AG34" s="161"/>
      <c r="AH34" s="161"/>
      <c r="AI34" s="161"/>
      <c r="AJ34" s="161"/>
      <c r="AK34" s="147"/>
      <c r="AL34" s="147"/>
      <c r="AM34" s="162"/>
      <c r="AN34" s="162"/>
      <c r="AO34" s="50"/>
      <c r="AP34" s="50"/>
      <c r="AQ34" s="52"/>
      <c r="AR34" s="52"/>
      <c r="AS34" s="52"/>
      <c r="AT34" s="52"/>
      <c r="AU34" s="48"/>
      <c r="AV34" s="4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26"/>
      <c r="BM34" s="26"/>
      <c r="BN34" s="163" t="s">
        <v>59</v>
      </c>
      <c r="BO34" s="163"/>
      <c r="BP34" s="163"/>
      <c r="BQ34" s="163"/>
      <c r="BR34" s="151">
        <v>3</v>
      </c>
      <c r="BS34" s="151"/>
      <c r="BT34" s="8"/>
      <c r="BU34" s="20"/>
      <c r="BV34" s="22"/>
      <c r="BW34" s="132" t="s">
        <v>47</v>
      </c>
      <c r="BX34" s="132"/>
      <c r="BY34" s="132"/>
      <c r="BZ34" s="132"/>
      <c r="CA34" s="132"/>
      <c r="CB34" s="132"/>
      <c r="CC34" s="132"/>
      <c r="CD34" s="133">
        <v>9</v>
      </c>
      <c r="CE34" s="133"/>
      <c r="CF34" s="28"/>
      <c r="CG34" s="28"/>
      <c r="CH34" s="10"/>
      <c r="CI34" s="10"/>
      <c r="CJ34" s="10"/>
      <c r="CK34" s="10"/>
      <c r="CL34" s="10"/>
      <c r="CM34" s="10"/>
      <c r="CN34" s="8"/>
    </row>
    <row r="35" spans="1:92" ht="11.65" customHeight="1" x14ac:dyDescent="0.4">
      <c r="A35" s="8"/>
      <c r="B35" s="8"/>
      <c r="C35" s="8"/>
      <c r="D35" s="19"/>
      <c r="E35" s="8"/>
      <c r="F35" s="8"/>
      <c r="G35" s="8"/>
      <c r="H35" s="19"/>
      <c r="I35" s="8"/>
      <c r="J35" s="8"/>
      <c r="K35" s="8"/>
      <c r="L35" s="8"/>
      <c r="M35" s="8"/>
      <c r="N35" s="8"/>
      <c r="O35" s="8"/>
      <c r="P35" s="8"/>
      <c r="Q35" s="20"/>
      <c r="R35" s="9"/>
      <c r="S35" s="146" t="s">
        <v>60</v>
      </c>
      <c r="T35" s="146"/>
      <c r="U35" s="146"/>
      <c r="V35" s="146"/>
      <c r="W35" s="146"/>
      <c r="X35" s="146"/>
      <c r="Y35" s="146"/>
      <c r="Z35" s="147">
        <f>SUM(AK35:AL38)+1</f>
        <v>17</v>
      </c>
      <c r="AA35" s="147"/>
      <c r="AB35" s="11"/>
      <c r="AC35" s="11"/>
      <c r="AD35" s="146" t="s">
        <v>61</v>
      </c>
      <c r="AE35" s="146"/>
      <c r="AF35" s="146"/>
      <c r="AG35" s="146"/>
      <c r="AH35" s="146"/>
      <c r="AI35" s="146"/>
      <c r="AJ35" s="146"/>
      <c r="AK35" s="147">
        <v>7</v>
      </c>
      <c r="AL35" s="147"/>
      <c r="AM35" s="162"/>
      <c r="AN35" s="162"/>
      <c r="AO35" s="50">
        <v>2</v>
      </c>
      <c r="AP35" s="50"/>
      <c r="AQ35" s="155"/>
      <c r="AR35" s="155"/>
      <c r="AS35" s="52"/>
      <c r="AT35" s="52"/>
      <c r="AU35" s="48"/>
      <c r="AV35" s="4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26"/>
      <c r="BM35" s="26"/>
      <c r="BN35" s="8"/>
      <c r="BO35" s="8"/>
      <c r="BP35" s="8"/>
      <c r="BQ35" s="8"/>
      <c r="BR35" s="8"/>
      <c r="BS35" s="8"/>
      <c r="BT35" s="8"/>
      <c r="BU35" s="8"/>
      <c r="BV35" s="8"/>
      <c r="BW35" s="132"/>
      <c r="BX35" s="132"/>
      <c r="BY35" s="132"/>
      <c r="BZ35" s="132"/>
      <c r="CA35" s="132"/>
      <c r="CB35" s="132"/>
      <c r="CC35" s="132"/>
      <c r="CD35" s="133"/>
      <c r="CE35" s="133"/>
      <c r="CF35" s="28"/>
      <c r="CG35" s="28"/>
      <c r="CH35" s="10"/>
      <c r="CI35" s="10"/>
      <c r="CJ35" s="10"/>
      <c r="CK35" s="10"/>
      <c r="CL35" s="10"/>
      <c r="CM35" s="10"/>
      <c r="CN35" s="8"/>
    </row>
    <row r="36" spans="1:92" ht="11.65" customHeight="1" x14ac:dyDescent="0.4">
      <c r="A36" s="8"/>
      <c r="B36" s="8"/>
      <c r="C36" s="8"/>
      <c r="D36" s="19"/>
      <c r="E36" s="8"/>
      <c r="F36" s="8"/>
      <c r="G36" s="8"/>
      <c r="H36" s="19"/>
      <c r="I36" s="8"/>
      <c r="J36" s="8"/>
      <c r="K36" s="8"/>
      <c r="L36" s="8"/>
      <c r="M36" s="8"/>
      <c r="N36" s="8"/>
      <c r="O36" s="8"/>
      <c r="P36" s="8"/>
      <c r="Q36" s="20"/>
      <c r="R36" s="8"/>
      <c r="S36" s="146"/>
      <c r="T36" s="146"/>
      <c r="U36" s="146"/>
      <c r="V36" s="146"/>
      <c r="W36" s="146"/>
      <c r="X36" s="146"/>
      <c r="Y36" s="146"/>
      <c r="Z36" s="147"/>
      <c r="AA36" s="147"/>
      <c r="AB36" s="43"/>
      <c r="AC36" s="44"/>
      <c r="AD36" s="146"/>
      <c r="AE36" s="146"/>
      <c r="AF36" s="146"/>
      <c r="AG36" s="146"/>
      <c r="AH36" s="146"/>
      <c r="AI36" s="146"/>
      <c r="AJ36" s="146"/>
      <c r="AK36" s="147"/>
      <c r="AL36" s="147"/>
      <c r="AM36" s="162"/>
      <c r="AN36" s="162"/>
      <c r="AO36" s="50"/>
      <c r="AP36" s="50"/>
      <c r="AQ36" s="52"/>
      <c r="AR36" s="52"/>
      <c r="AS36" s="52"/>
      <c r="AT36" s="52"/>
      <c r="AU36" s="48"/>
      <c r="AV36" s="48"/>
      <c r="AW36" s="8"/>
      <c r="AX36" s="8"/>
      <c r="AY36" s="125" t="s">
        <v>62</v>
      </c>
      <c r="AZ36" s="126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39"/>
      <c r="CE36" s="39"/>
      <c r="CF36" s="39"/>
      <c r="CG36" s="39"/>
      <c r="CH36" s="39"/>
      <c r="CI36" s="39"/>
      <c r="CJ36" s="39"/>
      <c r="CK36" s="39"/>
      <c r="CL36" s="39"/>
      <c r="CM36" s="30"/>
      <c r="CN36" s="8"/>
    </row>
    <row r="37" spans="1:92" ht="11.65" customHeight="1" x14ac:dyDescent="0.4">
      <c r="A37" s="8"/>
      <c r="B37" s="8"/>
      <c r="C37" s="8"/>
      <c r="D37" s="19"/>
      <c r="E37" s="8"/>
      <c r="F37" s="8"/>
      <c r="G37" s="8"/>
      <c r="H37" s="19"/>
      <c r="I37" s="8"/>
      <c r="J37" s="8"/>
      <c r="K37" s="8"/>
      <c r="L37" s="8"/>
      <c r="M37" s="8"/>
      <c r="N37" s="8"/>
      <c r="O37" s="8"/>
      <c r="P37" s="8"/>
      <c r="Q37" s="20"/>
      <c r="R37" s="8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38"/>
      <c r="AD37" s="146" t="s">
        <v>63</v>
      </c>
      <c r="AE37" s="146"/>
      <c r="AF37" s="146"/>
      <c r="AG37" s="146"/>
      <c r="AH37" s="146"/>
      <c r="AI37" s="146"/>
      <c r="AJ37" s="146"/>
      <c r="AK37" s="147">
        <v>9</v>
      </c>
      <c r="AL37" s="147"/>
      <c r="AM37" s="162"/>
      <c r="AN37" s="162"/>
      <c r="AO37" s="50">
        <v>1</v>
      </c>
      <c r="AP37" s="50"/>
      <c r="AQ37" s="52"/>
      <c r="AR37" s="52"/>
      <c r="AS37" s="52"/>
      <c r="AT37" s="52"/>
      <c r="AU37" s="48"/>
      <c r="AV37" s="48"/>
      <c r="AW37" s="8"/>
      <c r="AX37" s="8"/>
      <c r="AY37" s="127"/>
      <c r="AZ37" s="128"/>
      <c r="BA37" s="9"/>
      <c r="BB37" s="132" t="s">
        <v>64</v>
      </c>
      <c r="BC37" s="132"/>
      <c r="BD37" s="132"/>
      <c r="BE37" s="132"/>
      <c r="BF37" s="132"/>
      <c r="BG37" s="132"/>
      <c r="BH37" s="133">
        <f>SUM(BS37,BS41,BS49,BS55)+1</f>
        <v>40</v>
      </c>
      <c r="BI37" s="133"/>
      <c r="BJ37" s="8"/>
      <c r="BK37" s="8"/>
      <c r="BL37" s="146" t="s">
        <v>65</v>
      </c>
      <c r="BM37" s="146"/>
      <c r="BN37" s="146"/>
      <c r="BO37" s="146"/>
      <c r="BP37" s="146"/>
      <c r="BQ37" s="146"/>
      <c r="BR37" s="146"/>
      <c r="BS37" s="147">
        <f>SUM(CD37:CE40)+1</f>
        <v>7</v>
      </c>
      <c r="BT37" s="147"/>
      <c r="BU37" s="11"/>
      <c r="BV37" s="11"/>
      <c r="BW37" s="146" t="s">
        <v>11</v>
      </c>
      <c r="BX37" s="146"/>
      <c r="BY37" s="146"/>
      <c r="BZ37" s="146"/>
      <c r="CA37" s="146"/>
      <c r="CB37" s="146"/>
      <c r="CC37" s="146"/>
      <c r="CD37" s="147">
        <v>3</v>
      </c>
      <c r="CE37" s="147"/>
      <c r="CF37" s="162"/>
      <c r="CG37" s="162"/>
      <c r="CH37" s="164">
        <v>1</v>
      </c>
      <c r="CI37" s="164"/>
      <c r="CJ37" s="50"/>
      <c r="CK37" s="50"/>
      <c r="CL37" s="50"/>
      <c r="CM37" s="10"/>
      <c r="CN37" s="8"/>
    </row>
    <row r="38" spans="1:92" ht="11.65" customHeight="1" x14ac:dyDescent="0.4">
      <c r="A38" s="8"/>
      <c r="B38" s="8"/>
      <c r="C38" s="8"/>
      <c r="D38" s="19"/>
      <c r="E38" s="8"/>
      <c r="F38" s="8"/>
      <c r="G38" s="8"/>
      <c r="H38" s="19"/>
      <c r="I38" s="8"/>
      <c r="J38" s="8"/>
      <c r="K38" s="8"/>
      <c r="L38" s="8"/>
      <c r="M38" s="8"/>
      <c r="N38" s="8"/>
      <c r="O38" s="8"/>
      <c r="P38" s="8"/>
      <c r="Q38" s="20"/>
      <c r="R38" s="8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46"/>
      <c r="AE38" s="146"/>
      <c r="AF38" s="146"/>
      <c r="AG38" s="146"/>
      <c r="AH38" s="146"/>
      <c r="AI38" s="146"/>
      <c r="AJ38" s="146"/>
      <c r="AK38" s="147"/>
      <c r="AL38" s="147"/>
      <c r="AM38" s="162"/>
      <c r="AN38" s="162"/>
      <c r="AO38" s="50"/>
      <c r="AP38" s="50"/>
      <c r="AQ38" s="141">
        <v>-1</v>
      </c>
      <c r="AR38" s="141"/>
      <c r="AS38" s="50"/>
      <c r="AT38" s="50"/>
      <c r="AU38" s="8"/>
      <c r="AV38" s="8"/>
      <c r="AW38" s="8"/>
      <c r="AX38" s="8"/>
      <c r="AY38" s="127"/>
      <c r="AZ38" s="128"/>
      <c r="BA38" s="8"/>
      <c r="BB38" s="132"/>
      <c r="BC38" s="132"/>
      <c r="BD38" s="132"/>
      <c r="BE38" s="132"/>
      <c r="BF38" s="132"/>
      <c r="BG38" s="132"/>
      <c r="BH38" s="133"/>
      <c r="BI38" s="133"/>
      <c r="BJ38" s="17"/>
      <c r="BK38" s="18"/>
      <c r="BL38" s="146"/>
      <c r="BM38" s="146"/>
      <c r="BN38" s="146"/>
      <c r="BO38" s="146"/>
      <c r="BP38" s="146"/>
      <c r="BQ38" s="146"/>
      <c r="BR38" s="146"/>
      <c r="BS38" s="147"/>
      <c r="BT38" s="147"/>
      <c r="BU38" s="53"/>
      <c r="BV38" s="43"/>
      <c r="BW38" s="146"/>
      <c r="BX38" s="146"/>
      <c r="BY38" s="146"/>
      <c r="BZ38" s="146"/>
      <c r="CA38" s="146"/>
      <c r="CB38" s="146"/>
      <c r="CC38" s="146"/>
      <c r="CD38" s="147"/>
      <c r="CE38" s="147"/>
      <c r="CF38" s="162"/>
      <c r="CG38" s="162"/>
      <c r="CH38" s="164"/>
      <c r="CI38" s="164"/>
      <c r="CJ38" s="50"/>
      <c r="CK38" s="50"/>
      <c r="CL38" s="50"/>
      <c r="CM38" s="10"/>
      <c r="CN38" s="8"/>
    </row>
    <row r="39" spans="1:92" ht="11.65" customHeight="1" x14ac:dyDescent="0.4">
      <c r="A39" s="8"/>
      <c r="B39" s="8"/>
      <c r="C39" s="8"/>
      <c r="D39" s="19"/>
      <c r="E39" s="8"/>
      <c r="F39" s="8"/>
      <c r="G39" s="8"/>
      <c r="H39" s="19"/>
      <c r="I39" s="8"/>
      <c r="J39" s="8"/>
      <c r="K39" s="8"/>
      <c r="L39" s="8"/>
      <c r="M39" s="8"/>
      <c r="N39" s="8"/>
      <c r="O39" s="8"/>
      <c r="P39" s="8"/>
      <c r="Q39" s="20"/>
      <c r="R39" s="9"/>
      <c r="S39" s="146" t="s">
        <v>66</v>
      </c>
      <c r="T39" s="146"/>
      <c r="U39" s="146"/>
      <c r="V39" s="146"/>
      <c r="W39" s="146"/>
      <c r="X39" s="146"/>
      <c r="Y39" s="146"/>
      <c r="Z39" s="147">
        <f>SUM(AK39:AL42)+1</f>
        <v>11</v>
      </c>
      <c r="AA39" s="147"/>
      <c r="AB39" s="11"/>
      <c r="AC39" s="11"/>
      <c r="AD39" s="146" t="s">
        <v>67</v>
      </c>
      <c r="AE39" s="146"/>
      <c r="AF39" s="146"/>
      <c r="AG39" s="146"/>
      <c r="AH39" s="146"/>
      <c r="AI39" s="146"/>
      <c r="AJ39" s="146"/>
      <c r="AK39" s="147">
        <v>4</v>
      </c>
      <c r="AL39" s="147"/>
      <c r="AM39" s="162"/>
      <c r="AN39" s="162"/>
      <c r="AO39" s="50">
        <v>4</v>
      </c>
      <c r="AP39" s="50"/>
      <c r="AQ39" s="50"/>
      <c r="AR39" s="50"/>
      <c r="AS39" s="50"/>
      <c r="AT39" s="50"/>
      <c r="AU39" s="8"/>
      <c r="AV39" s="8"/>
      <c r="AW39" s="8"/>
      <c r="AX39" s="8"/>
      <c r="AY39" s="129"/>
      <c r="AZ39" s="130"/>
      <c r="BA39" s="8"/>
      <c r="BB39" s="8"/>
      <c r="BC39" s="139"/>
      <c r="BD39" s="139"/>
      <c r="BE39" s="139"/>
      <c r="BF39" s="165"/>
      <c r="BG39" s="165"/>
      <c r="BH39" s="140" t="s">
        <v>68</v>
      </c>
      <c r="BI39" s="141"/>
      <c r="BJ39" s="8"/>
      <c r="BK39" s="19"/>
      <c r="BL39" s="11"/>
      <c r="BM39" s="11"/>
      <c r="BN39" s="11"/>
      <c r="BO39" s="11"/>
      <c r="BP39" s="11"/>
      <c r="BQ39" s="11"/>
      <c r="BR39" s="11"/>
      <c r="BS39" s="11"/>
      <c r="BT39" s="11"/>
      <c r="BU39" s="45"/>
      <c r="BV39" s="11"/>
      <c r="BW39" s="146" t="s">
        <v>69</v>
      </c>
      <c r="BX39" s="146"/>
      <c r="BY39" s="146"/>
      <c r="BZ39" s="146"/>
      <c r="CA39" s="146"/>
      <c r="CB39" s="146"/>
      <c r="CC39" s="146"/>
      <c r="CD39" s="147">
        <v>3</v>
      </c>
      <c r="CE39" s="147"/>
      <c r="CF39" s="162"/>
      <c r="CG39" s="162"/>
      <c r="CH39" s="164">
        <v>1</v>
      </c>
      <c r="CI39" s="164"/>
      <c r="CJ39" s="50"/>
      <c r="CK39" s="50"/>
      <c r="CL39" s="50"/>
      <c r="CM39" s="10"/>
      <c r="CN39" s="8"/>
    </row>
    <row r="40" spans="1:92" ht="11.25" customHeight="1" x14ac:dyDescent="0.4">
      <c r="A40" s="8"/>
      <c r="B40" s="8"/>
      <c r="C40" s="8"/>
      <c r="D40" s="19"/>
      <c r="E40" s="8"/>
      <c r="F40" s="8"/>
      <c r="G40" s="8"/>
      <c r="H40" s="19"/>
      <c r="I40" s="8"/>
      <c r="J40" s="8"/>
      <c r="K40" s="8"/>
      <c r="L40" s="8"/>
      <c r="M40" s="8"/>
      <c r="N40" s="8"/>
      <c r="O40" s="8"/>
      <c r="P40" s="8"/>
      <c r="Q40" s="20"/>
      <c r="R40" s="8"/>
      <c r="S40" s="146"/>
      <c r="T40" s="146"/>
      <c r="U40" s="146"/>
      <c r="V40" s="146"/>
      <c r="W40" s="146"/>
      <c r="X40" s="146"/>
      <c r="Y40" s="146"/>
      <c r="Z40" s="147"/>
      <c r="AA40" s="147"/>
      <c r="AB40" s="43"/>
      <c r="AC40" s="44"/>
      <c r="AD40" s="146"/>
      <c r="AE40" s="146"/>
      <c r="AF40" s="146"/>
      <c r="AG40" s="146"/>
      <c r="AH40" s="146"/>
      <c r="AI40" s="146"/>
      <c r="AJ40" s="146"/>
      <c r="AK40" s="147"/>
      <c r="AL40" s="147"/>
      <c r="AM40" s="162"/>
      <c r="AN40" s="162"/>
      <c r="AO40" s="50"/>
      <c r="AP40" s="50"/>
      <c r="AQ40" s="50"/>
      <c r="AR40" s="50"/>
      <c r="AS40" s="50"/>
      <c r="AT40" s="50"/>
      <c r="AU40" s="8"/>
      <c r="AV40" s="8"/>
      <c r="AW40" s="8"/>
      <c r="AX40" s="8"/>
      <c r="BB40" s="8"/>
      <c r="BC40" s="149"/>
      <c r="BD40" s="149"/>
      <c r="BE40" s="149"/>
      <c r="BF40" s="149"/>
      <c r="BG40" s="149"/>
      <c r="BH40" s="149"/>
      <c r="BI40" s="149"/>
      <c r="BJ40" s="8"/>
      <c r="BK40" s="19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43"/>
      <c r="BW40" s="146"/>
      <c r="BX40" s="146"/>
      <c r="BY40" s="146"/>
      <c r="BZ40" s="146"/>
      <c r="CA40" s="146"/>
      <c r="CB40" s="146"/>
      <c r="CC40" s="146"/>
      <c r="CD40" s="147"/>
      <c r="CE40" s="147"/>
      <c r="CF40" s="162"/>
      <c r="CG40" s="162"/>
      <c r="CH40" s="164"/>
      <c r="CI40" s="164"/>
      <c r="CJ40" s="50"/>
      <c r="CK40" s="50"/>
      <c r="CL40" s="50"/>
      <c r="CM40" s="10"/>
      <c r="CN40" s="8"/>
    </row>
    <row r="41" spans="1:92" ht="11.65" customHeight="1" x14ac:dyDescent="0.4">
      <c r="A41" s="8"/>
      <c r="B41" s="8"/>
      <c r="C41" s="8"/>
      <c r="D41" s="19"/>
      <c r="E41" s="8"/>
      <c r="F41" s="8"/>
      <c r="G41" s="8"/>
      <c r="H41" s="19"/>
      <c r="I41" s="8"/>
      <c r="J41" s="8"/>
      <c r="K41" s="8"/>
      <c r="L41" s="8"/>
      <c r="M41" s="8"/>
      <c r="N41" s="8"/>
      <c r="O41" s="8"/>
      <c r="P41" s="8"/>
      <c r="Q41" s="20"/>
      <c r="R41" s="8"/>
      <c r="S41" s="11"/>
      <c r="T41" s="11"/>
      <c r="U41" s="11"/>
      <c r="V41" s="11"/>
      <c r="W41" s="11"/>
      <c r="X41" s="11"/>
      <c r="Y41" s="11"/>
      <c r="Z41" s="144"/>
      <c r="AA41" s="144"/>
      <c r="AB41" s="11"/>
      <c r="AC41" s="38"/>
      <c r="AD41" s="146" t="s">
        <v>70</v>
      </c>
      <c r="AE41" s="146"/>
      <c r="AF41" s="146"/>
      <c r="AG41" s="146"/>
      <c r="AH41" s="146"/>
      <c r="AI41" s="146"/>
      <c r="AJ41" s="146"/>
      <c r="AK41" s="154">
        <v>6</v>
      </c>
      <c r="AL41" s="154"/>
      <c r="AM41" s="162"/>
      <c r="AN41" s="162"/>
      <c r="AO41" s="50">
        <v>1</v>
      </c>
      <c r="AP41" s="50"/>
      <c r="AQ41" s="50"/>
      <c r="AR41" s="50"/>
      <c r="AS41" s="50"/>
      <c r="AT41" s="50"/>
      <c r="AU41" s="8"/>
      <c r="AV41" s="8"/>
      <c r="AW41" s="8"/>
      <c r="AX41" s="8"/>
      <c r="BB41" s="8"/>
      <c r="BC41" s="149"/>
      <c r="BD41" s="149"/>
      <c r="BE41" s="149"/>
      <c r="BF41" s="149"/>
      <c r="BG41" s="149"/>
      <c r="BH41" s="149"/>
      <c r="BI41" s="149"/>
      <c r="BJ41" s="20"/>
      <c r="BK41" s="8"/>
      <c r="BL41" s="146" t="s">
        <v>71</v>
      </c>
      <c r="BM41" s="146"/>
      <c r="BN41" s="146"/>
      <c r="BO41" s="146"/>
      <c r="BP41" s="146"/>
      <c r="BQ41" s="146"/>
      <c r="BR41" s="146"/>
      <c r="BS41" s="147">
        <f>SUM(CD41:CE48,BP43)+1</f>
        <v>14</v>
      </c>
      <c r="BT41" s="147"/>
      <c r="BU41" s="11"/>
      <c r="BV41" s="11"/>
      <c r="BW41" s="146" t="s">
        <v>72</v>
      </c>
      <c r="BX41" s="146"/>
      <c r="BY41" s="146"/>
      <c r="BZ41" s="146"/>
      <c r="CA41" s="146"/>
      <c r="CB41" s="146"/>
      <c r="CC41" s="146"/>
      <c r="CD41" s="154">
        <v>4</v>
      </c>
      <c r="CE41" s="154"/>
      <c r="CF41" s="162"/>
      <c r="CG41" s="162"/>
      <c r="CH41" s="164">
        <v>21</v>
      </c>
      <c r="CI41" s="164"/>
      <c r="CJ41" s="50"/>
      <c r="CK41" s="50"/>
      <c r="CL41" s="50"/>
      <c r="CM41" s="10"/>
      <c r="CN41" s="8"/>
    </row>
    <row r="42" spans="1:92" ht="11.65" customHeight="1" x14ac:dyDescent="0.4">
      <c r="A42" s="8"/>
      <c r="B42" s="8"/>
      <c r="C42" s="8"/>
      <c r="D42" s="19"/>
      <c r="E42" s="8"/>
      <c r="F42" s="8"/>
      <c r="G42" s="8"/>
      <c r="H42" s="19"/>
      <c r="I42" s="8"/>
      <c r="J42" s="8"/>
      <c r="K42" s="8"/>
      <c r="L42" s="8"/>
      <c r="M42" s="8"/>
      <c r="N42" s="8"/>
      <c r="O42" s="8"/>
      <c r="P42" s="8"/>
      <c r="Q42" s="20"/>
      <c r="R42" s="8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46"/>
      <c r="AE42" s="146"/>
      <c r="AF42" s="146"/>
      <c r="AG42" s="146"/>
      <c r="AH42" s="146"/>
      <c r="AI42" s="146"/>
      <c r="AJ42" s="146"/>
      <c r="AK42" s="154"/>
      <c r="AL42" s="154"/>
      <c r="AM42" s="162"/>
      <c r="AN42" s="162"/>
      <c r="AO42" s="50"/>
      <c r="AP42" s="50"/>
      <c r="AQ42" s="157" t="s">
        <v>73</v>
      </c>
      <c r="AR42" s="158"/>
      <c r="AS42" s="52"/>
      <c r="AT42" s="52"/>
      <c r="AU42" s="4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152"/>
      <c r="BI42" s="152"/>
      <c r="BJ42" s="20"/>
      <c r="BK42" s="17"/>
      <c r="BL42" s="146"/>
      <c r="BM42" s="146"/>
      <c r="BN42" s="146"/>
      <c r="BO42" s="146"/>
      <c r="BP42" s="146"/>
      <c r="BQ42" s="146"/>
      <c r="BR42" s="146"/>
      <c r="BS42" s="147"/>
      <c r="BT42" s="147"/>
      <c r="BU42" s="53"/>
      <c r="BV42" s="43"/>
      <c r="BW42" s="146"/>
      <c r="BX42" s="146"/>
      <c r="BY42" s="146"/>
      <c r="BZ42" s="146"/>
      <c r="CA42" s="146"/>
      <c r="CB42" s="146"/>
      <c r="CC42" s="146"/>
      <c r="CD42" s="154"/>
      <c r="CE42" s="154"/>
      <c r="CF42" s="162"/>
      <c r="CG42" s="162"/>
      <c r="CH42" s="164"/>
      <c r="CI42" s="164"/>
      <c r="CJ42" s="141">
        <v>-1</v>
      </c>
      <c r="CK42" s="141"/>
      <c r="CL42" s="50"/>
      <c r="CM42" s="10"/>
      <c r="CN42" s="8"/>
    </row>
    <row r="43" spans="1:92" ht="11.65" customHeight="1" x14ac:dyDescent="0.4">
      <c r="A43" s="8"/>
      <c r="B43" s="8"/>
      <c r="C43" s="8"/>
      <c r="D43" s="19"/>
      <c r="E43" s="8"/>
      <c r="F43" s="8"/>
      <c r="G43" s="8"/>
      <c r="H43" s="19"/>
      <c r="I43" s="8"/>
      <c r="J43" s="8"/>
      <c r="K43" s="8"/>
      <c r="L43" s="8"/>
      <c r="M43" s="8"/>
      <c r="N43" s="8"/>
      <c r="O43" s="8"/>
      <c r="P43" s="8"/>
      <c r="Q43" s="20"/>
      <c r="R43" s="22"/>
      <c r="S43" s="132" t="s">
        <v>74</v>
      </c>
      <c r="T43" s="132"/>
      <c r="U43" s="132"/>
      <c r="V43" s="132"/>
      <c r="W43" s="132"/>
      <c r="X43" s="132"/>
      <c r="Y43" s="132"/>
      <c r="Z43" s="133">
        <f>SUM(AK43,AK46)+1</f>
        <v>6</v>
      </c>
      <c r="AA43" s="133"/>
      <c r="AB43" s="8"/>
      <c r="AC43" s="8"/>
      <c r="AD43" s="132" t="s">
        <v>54</v>
      </c>
      <c r="AE43" s="132"/>
      <c r="AF43" s="132"/>
      <c r="AG43" s="132"/>
      <c r="AH43" s="132"/>
      <c r="AI43" s="132"/>
      <c r="AJ43" s="132"/>
      <c r="AK43" s="133">
        <v>4</v>
      </c>
      <c r="AL43" s="133"/>
      <c r="AM43" s="134">
        <v>1</v>
      </c>
      <c r="AN43" s="134"/>
      <c r="AO43" s="10">
        <v>1</v>
      </c>
      <c r="AP43" s="50"/>
      <c r="AQ43" s="155"/>
      <c r="AR43" s="155"/>
      <c r="AS43" s="52"/>
      <c r="AT43" s="52"/>
      <c r="AU43" s="48"/>
      <c r="AV43" s="8"/>
      <c r="AW43" s="8"/>
      <c r="AX43" s="8"/>
      <c r="AY43" s="8"/>
      <c r="AZ43" s="8"/>
      <c r="BA43" s="8"/>
      <c r="BF43" s="8"/>
      <c r="BG43" s="8"/>
      <c r="BH43" s="8"/>
      <c r="BI43" s="8"/>
      <c r="BJ43" s="20"/>
      <c r="BK43" s="8"/>
      <c r="BL43" s="11"/>
      <c r="BM43" s="137" t="s">
        <v>14</v>
      </c>
      <c r="BN43" s="137"/>
      <c r="BO43" s="137"/>
      <c r="BP43" s="168">
        <v>3</v>
      </c>
      <c r="BQ43" s="168"/>
      <c r="BR43" s="140" t="s">
        <v>50</v>
      </c>
      <c r="BS43" s="141"/>
      <c r="BT43" s="12"/>
      <c r="BU43" s="45"/>
      <c r="BV43" s="38"/>
      <c r="BW43" s="146" t="s">
        <v>75</v>
      </c>
      <c r="BX43" s="146"/>
      <c r="BY43" s="146"/>
      <c r="BZ43" s="146"/>
      <c r="CA43" s="146"/>
      <c r="CB43" s="146"/>
      <c r="CC43" s="146"/>
      <c r="CD43" s="147">
        <v>2</v>
      </c>
      <c r="CE43" s="147"/>
      <c r="CF43" s="162"/>
      <c r="CG43" s="162"/>
      <c r="CH43" s="164">
        <v>5</v>
      </c>
      <c r="CI43" s="164"/>
      <c r="CJ43" s="50"/>
      <c r="CK43" s="50"/>
      <c r="CL43" s="50"/>
      <c r="CM43" s="10"/>
      <c r="CN43" s="8"/>
    </row>
    <row r="44" spans="1:92" ht="11.65" customHeight="1" x14ac:dyDescent="0.4">
      <c r="A44" s="8"/>
      <c r="B44" s="8"/>
      <c r="C44" s="8"/>
      <c r="D44" s="19"/>
      <c r="E44" s="8"/>
      <c r="F44" s="8"/>
      <c r="G44" s="8"/>
      <c r="H44" s="19"/>
      <c r="I44" s="8"/>
      <c r="J44" s="8"/>
      <c r="K44" s="8"/>
      <c r="L44" s="8"/>
      <c r="M44" s="8"/>
      <c r="N44" s="8"/>
      <c r="O44" s="8"/>
      <c r="P44" s="8"/>
      <c r="Q44" s="20"/>
      <c r="R44" s="8"/>
      <c r="S44" s="132"/>
      <c r="T44" s="132"/>
      <c r="U44" s="132"/>
      <c r="V44" s="132"/>
      <c r="W44" s="132"/>
      <c r="X44" s="132"/>
      <c r="Y44" s="132"/>
      <c r="Z44" s="133"/>
      <c r="AA44" s="133"/>
      <c r="AB44" s="17"/>
      <c r="AC44" s="18"/>
      <c r="AD44" s="132"/>
      <c r="AE44" s="132"/>
      <c r="AF44" s="132"/>
      <c r="AG44" s="132"/>
      <c r="AH44" s="132"/>
      <c r="AI44" s="132"/>
      <c r="AJ44" s="132"/>
      <c r="AK44" s="133"/>
      <c r="AL44" s="133"/>
      <c r="AM44" s="134"/>
      <c r="AN44" s="134"/>
      <c r="AO44" s="10"/>
      <c r="AP44" s="10"/>
      <c r="AQ44" s="47"/>
      <c r="AR44" s="47"/>
      <c r="AS44" s="47"/>
      <c r="AT44" s="47"/>
      <c r="AU44" s="4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20"/>
      <c r="BK44" s="8"/>
      <c r="BL44" s="11"/>
      <c r="BM44" s="11"/>
      <c r="BN44" s="11"/>
      <c r="BO44" s="11"/>
      <c r="BP44" s="11"/>
      <c r="BQ44" s="11"/>
      <c r="BR44" s="12"/>
      <c r="BS44" s="12"/>
      <c r="BT44" s="12"/>
      <c r="BU44" s="45"/>
      <c r="BV44" s="11"/>
      <c r="BW44" s="146"/>
      <c r="BX44" s="146"/>
      <c r="BY44" s="146"/>
      <c r="BZ44" s="146"/>
      <c r="CA44" s="146"/>
      <c r="CB44" s="146"/>
      <c r="CC44" s="146"/>
      <c r="CD44" s="147"/>
      <c r="CE44" s="147"/>
      <c r="CF44" s="162"/>
      <c r="CG44" s="162"/>
      <c r="CH44" s="164"/>
      <c r="CI44" s="164"/>
      <c r="CJ44" s="155"/>
      <c r="CK44" s="155"/>
      <c r="CL44" s="50"/>
      <c r="CM44" s="10"/>
      <c r="CN44" s="8"/>
    </row>
    <row r="45" spans="1:92" ht="11.65" customHeight="1" x14ac:dyDescent="0.4">
      <c r="A45" s="8"/>
      <c r="B45" s="8"/>
      <c r="C45" s="8"/>
      <c r="D45" s="19"/>
      <c r="E45" s="8"/>
      <c r="F45" s="8"/>
      <c r="G45" s="8"/>
      <c r="H45" s="19"/>
      <c r="I45" s="8"/>
      <c r="J45" s="8"/>
      <c r="K45" s="8"/>
      <c r="L45" s="8"/>
      <c r="M45" s="8"/>
      <c r="N45" s="8"/>
      <c r="O45" s="8"/>
      <c r="P45" s="8"/>
      <c r="Q45" s="20"/>
      <c r="R45" s="8"/>
      <c r="S45" s="8"/>
      <c r="T45" s="8"/>
      <c r="U45" s="8"/>
      <c r="V45" s="8"/>
      <c r="W45" s="8"/>
      <c r="X45" s="8"/>
      <c r="Y45" s="8"/>
      <c r="Z45" s="159"/>
      <c r="AA45" s="159"/>
      <c r="AB45" s="20"/>
      <c r="AC45" s="8"/>
      <c r="AE45" s="166" t="s">
        <v>76</v>
      </c>
      <c r="AF45" s="166"/>
      <c r="AG45" s="166"/>
      <c r="AH45" s="166"/>
      <c r="AI45" s="166"/>
      <c r="AJ45" s="166"/>
      <c r="AK45" s="166"/>
      <c r="AL45" s="166"/>
      <c r="AM45" s="166"/>
      <c r="AN45" s="166"/>
      <c r="AO45" s="166"/>
      <c r="AP45" s="10"/>
      <c r="AQ45" s="152" t="s">
        <v>77</v>
      </c>
      <c r="AR45" s="152"/>
      <c r="AS45" s="47"/>
      <c r="AT45" s="47"/>
      <c r="AU45" s="48"/>
      <c r="AV45" s="8"/>
      <c r="AW45" s="8"/>
      <c r="AX45" s="8"/>
      <c r="AY45" s="8"/>
      <c r="BB45" s="8"/>
      <c r="BC45" s="8"/>
      <c r="BD45" s="8"/>
      <c r="BE45" s="8"/>
      <c r="BF45" s="8"/>
      <c r="BG45" s="8"/>
      <c r="BH45" s="8"/>
      <c r="BI45" s="8"/>
      <c r="BJ45" s="20"/>
      <c r="BK45" s="8"/>
      <c r="BL45" s="11"/>
      <c r="BM45" s="11"/>
      <c r="BN45" s="11"/>
      <c r="BO45" s="11"/>
      <c r="BP45" s="11"/>
      <c r="BQ45" s="11"/>
      <c r="BR45" s="23"/>
      <c r="BS45" s="54"/>
      <c r="BT45" s="54"/>
      <c r="BU45" s="55"/>
      <c r="BV45" s="56"/>
      <c r="BW45" s="146" t="s">
        <v>78</v>
      </c>
      <c r="BX45" s="146"/>
      <c r="BY45" s="146"/>
      <c r="BZ45" s="146"/>
      <c r="CA45" s="146"/>
      <c r="CB45" s="146"/>
      <c r="CC45" s="146"/>
      <c r="CD45" s="147">
        <v>3</v>
      </c>
      <c r="CE45" s="147"/>
      <c r="CF45" s="162"/>
      <c r="CG45" s="162"/>
      <c r="CH45" s="164">
        <v>1</v>
      </c>
      <c r="CI45" s="164"/>
      <c r="CJ45" s="50"/>
      <c r="CK45" s="50"/>
      <c r="CL45" s="50"/>
      <c r="CM45" s="10"/>
      <c r="CN45" s="8"/>
    </row>
    <row r="46" spans="1:92" ht="11.65" customHeight="1" x14ac:dyDescent="0.4">
      <c r="A46" s="8"/>
      <c r="B46" s="8"/>
      <c r="C46" s="8"/>
      <c r="D46" s="19"/>
      <c r="E46" s="8"/>
      <c r="F46" s="8"/>
      <c r="G46" s="8"/>
      <c r="H46" s="19"/>
      <c r="I46" s="8"/>
      <c r="J46" s="8"/>
      <c r="K46" s="8"/>
      <c r="L46" s="8"/>
      <c r="M46" s="8"/>
      <c r="N46" s="8"/>
      <c r="O46" s="8"/>
      <c r="P46" s="8"/>
      <c r="Q46" s="20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22"/>
      <c r="AD46" s="167" t="s">
        <v>79</v>
      </c>
      <c r="AE46" s="167"/>
      <c r="AF46" s="167"/>
      <c r="AG46" s="167"/>
      <c r="AH46" s="167"/>
      <c r="AI46" s="167"/>
      <c r="AJ46" s="167"/>
      <c r="AK46" s="133">
        <v>1</v>
      </c>
      <c r="AL46" s="133"/>
      <c r="AM46" s="134"/>
      <c r="AN46" s="134"/>
      <c r="AO46" s="10">
        <v>1</v>
      </c>
      <c r="AP46" s="8"/>
      <c r="AQ46" s="48"/>
      <c r="AR46" s="48"/>
      <c r="AS46" s="48"/>
      <c r="AT46" s="48"/>
      <c r="AU46" s="4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20"/>
      <c r="BK46" s="8"/>
      <c r="BL46" s="11"/>
      <c r="BM46" s="11"/>
      <c r="BN46" s="11"/>
      <c r="BO46" s="11"/>
      <c r="BP46" s="11"/>
      <c r="BQ46" s="11"/>
      <c r="BR46" s="23"/>
      <c r="BS46" s="54"/>
      <c r="BT46" s="54"/>
      <c r="BU46" s="55"/>
      <c r="BV46" s="54"/>
      <c r="BW46" s="146"/>
      <c r="BX46" s="146"/>
      <c r="BY46" s="146"/>
      <c r="BZ46" s="146"/>
      <c r="CA46" s="146"/>
      <c r="CB46" s="146"/>
      <c r="CC46" s="146"/>
      <c r="CD46" s="147"/>
      <c r="CE46" s="147"/>
      <c r="CF46" s="162"/>
      <c r="CG46" s="162"/>
      <c r="CH46" s="164"/>
      <c r="CI46" s="164"/>
      <c r="CJ46" s="140" t="s">
        <v>50</v>
      </c>
      <c r="CK46" s="141"/>
      <c r="CL46" s="50"/>
      <c r="CM46" s="10"/>
      <c r="CN46" s="8"/>
    </row>
    <row r="47" spans="1:92" ht="11.65" customHeight="1" x14ac:dyDescent="0.4">
      <c r="A47" s="8"/>
      <c r="B47" s="8"/>
      <c r="C47" s="8"/>
      <c r="D47" s="19"/>
      <c r="E47" s="8"/>
      <c r="F47" s="8"/>
      <c r="G47" s="8"/>
      <c r="H47" s="19"/>
      <c r="I47" s="8"/>
      <c r="J47" s="8"/>
      <c r="K47" s="8"/>
      <c r="L47" s="8"/>
      <c r="M47" s="8"/>
      <c r="N47" s="8"/>
      <c r="O47" s="8"/>
      <c r="P47" s="8"/>
      <c r="Q47" s="20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167"/>
      <c r="AE47" s="167"/>
      <c r="AF47" s="167"/>
      <c r="AG47" s="167"/>
      <c r="AH47" s="167"/>
      <c r="AI47" s="167"/>
      <c r="AJ47" s="167"/>
      <c r="AK47" s="133"/>
      <c r="AL47" s="133"/>
      <c r="AM47" s="134"/>
      <c r="AN47" s="134"/>
      <c r="AO47" s="10"/>
      <c r="AP47" s="10"/>
      <c r="AQ47" s="47"/>
      <c r="AR47" s="47"/>
      <c r="AS47" s="47"/>
      <c r="AT47" s="47"/>
      <c r="AU47" s="4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20"/>
      <c r="BK47" s="8"/>
      <c r="BL47" s="11"/>
      <c r="BM47" s="11"/>
      <c r="BN47" s="11"/>
      <c r="BO47" s="11"/>
      <c r="BP47" s="11"/>
      <c r="BQ47" s="11"/>
      <c r="BR47" s="23"/>
      <c r="BS47" s="57"/>
      <c r="BT47" s="57"/>
      <c r="BU47" s="58"/>
      <c r="BV47" s="59"/>
      <c r="BW47" s="146" t="s">
        <v>80</v>
      </c>
      <c r="BX47" s="146"/>
      <c r="BY47" s="146"/>
      <c r="BZ47" s="146"/>
      <c r="CA47" s="146"/>
      <c r="CB47" s="146"/>
      <c r="CC47" s="146"/>
      <c r="CD47" s="147">
        <v>1</v>
      </c>
      <c r="CE47" s="147"/>
      <c r="CF47" s="162"/>
      <c r="CG47" s="162"/>
      <c r="CH47" s="164">
        <v>1</v>
      </c>
      <c r="CI47" s="164"/>
      <c r="CJ47" s="50"/>
      <c r="CK47" s="50"/>
      <c r="CL47" s="50"/>
      <c r="CM47" s="10"/>
      <c r="CN47" s="8"/>
    </row>
    <row r="48" spans="1:92" ht="11.65" customHeight="1" x14ac:dyDescent="0.4">
      <c r="A48" s="8"/>
      <c r="B48" s="8"/>
      <c r="C48" s="8"/>
      <c r="D48" s="19"/>
      <c r="E48" s="8"/>
      <c r="F48" s="8"/>
      <c r="G48" s="8"/>
      <c r="H48" s="19"/>
      <c r="I48" s="8"/>
      <c r="J48" s="8"/>
      <c r="K48" s="8"/>
      <c r="L48" s="8"/>
      <c r="M48" s="8"/>
      <c r="N48" s="8"/>
      <c r="O48" s="8"/>
      <c r="P48" s="8"/>
      <c r="Q48" s="20"/>
      <c r="R48" s="22"/>
      <c r="S48" s="132" t="s">
        <v>81</v>
      </c>
      <c r="T48" s="132"/>
      <c r="U48" s="132"/>
      <c r="V48" s="132"/>
      <c r="W48" s="132"/>
      <c r="X48" s="132"/>
      <c r="Y48" s="132"/>
      <c r="Z48" s="133">
        <f>SUM(AK48:AL53,AB54)+1-AK54</f>
        <v>14</v>
      </c>
      <c r="AA48" s="133"/>
      <c r="AB48" s="8"/>
      <c r="AC48" s="8"/>
      <c r="AD48" s="132" t="s">
        <v>82</v>
      </c>
      <c r="AE48" s="132"/>
      <c r="AF48" s="132"/>
      <c r="AG48" s="132"/>
      <c r="AH48" s="132"/>
      <c r="AI48" s="132"/>
      <c r="AJ48" s="132"/>
      <c r="AK48" s="133">
        <v>3</v>
      </c>
      <c r="AL48" s="133"/>
      <c r="AM48" s="134"/>
      <c r="AN48" s="134"/>
      <c r="AO48" s="10">
        <v>1</v>
      </c>
      <c r="AP48" s="10"/>
      <c r="AQ48" s="10"/>
      <c r="AR48" s="10"/>
      <c r="AS48" s="10"/>
      <c r="AT48" s="10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20"/>
      <c r="BK48" s="8"/>
      <c r="BL48" s="11"/>
      <c r="BM48" s="11"/>
      <c r="BN48" s="11"/>
      <c r="BO48" s="11"/>
      <c r="BP48" s="11"/>
      <c r="BQ48" s="11"/>
      <c r="BR48" s="23"/>
      <c r="BS48" s="23"/>
      <c r="BT48" s="23"/>
      <c r="BU48" s="23"/>
      <c r="BV48" s="23"/>
      <c r="BW48" s="146"/>
      <c r="BX48" s="146"/>
      <c r="BY48" s="146"/>
      <c r="BZ48" s="146"/>
      <c r="CA48" s="146"/>
      <c r="CB48" s="146"/>
      <c r="CC48" s="146"/>
      <c r="CD48" s="147"/>
      <c r="CE48" s="147"/>
      <c r="CF48" s="162"/>
      <c r="CG48" s="162"/>
      <c r="CH48" s="164"/>
      <c r="CI48" s="164"/>
      <c r="CJ48" s="50"/>
      <c r="CK48" s="50"/>
      <c r="CL48" s="50"/>
      <c r="CM48" s="10"/>
      <c r="CN48" s="8"/>
    </row>
    <row r="49" spans="1:92" ht="11.65" customHeight="1" x14ac:dyDescent="0.4">
      <c r="A49" s="8"/>
      <c r="B49" s="8"/>
      <c r="C49" s="8"/>
      <c r="D49" s="19"/>
      <c r="E49" s="8"/>
      <c r="F49" s="8"/>
      <c r="G49" s="8"/>
      <c r="H49" s="19"/>
      <c r="I49" s="8"/>
      <c r="J49" s="8"/>
      <c r="K49" s="8"/>
      <c r="L49" s="8"/>
      <c r="M49" s="8"/>
      <c r="N49" s="8"/>
      <c r="O49" s="8"/>
      <c r="P49" s="8"/>
      <c r="Q49" s="8"/>
      <c r="R49" s="17"/>
      <c r="S49" s="132"/>
      <c r="T49" s="132"/>
      <c r="U49" s="132"/>
      <c r="V49" s="132"/>
      <c r="W49" s="132"/>
      <c r="X49" s="132"/>
      <c r="Y49" s="132"/>
      <c r="Z49" s="133"/>
      <c r="AA49" s="133"/>
      <c r="AB49" s="17"/>
      <c r="AC49" s="18"/>
      <c r="AD49" s="132"/>
      <c r="AE49" s="132"/>
      <c r="AF49" s="132"/>
      <c r="AG49" s="132"/>
      <c r="AH49" s="132"/>
      <c r="AI49" s="132"/>
      <c r="AJ49" s="132"/>
      <c r="AK49" s="133"/>
      <c r="AL49" s="133"/>
      <c r="AM49" s="134"/>
      <c r="AN49" s="134"/>
      <c r="AO49" s="10"/>
      <c r="AP49" s="10"/>
      <c r="AQ49" s="10"/>
      <c r="AR49" s="10"/>
      <c r="AS49" s="10"/>
      <c r="AT49" s="10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20"/>
      <c r="BK49" s="8"/>
      <c r="BL49" s="132" t="s">
        <v>83</v>
      </c>
      <c r="BM49" s="132"/>
      <c r="BN49" s="132"/>
      <c r="BO49" s="132"/>
      <c r="BP49" s="132"/>
      <c r="BQ49" s="132"/>
      <c r="BR49" s="132"/>
      <c r="BS49" s="133">
        <f>SUM(CD49:CE54)+1</f>
        <v>11</v>
      </c>
      <c r="BT49" s="133"/>
      <c r="BU49" s="8"/>
      <c r="BV49" s="8"/>
      <c r="BW49" s="132" t="s">
        <v>84</v>
      </c>
      <c r="BX49" s="132"/>
      <c r="BY49" s="132"/>
      <c r="BZ49" s="132"/>
      <c r="CA49" s="132"/>
      <c r="CB49" s="132"/>
      <c r="CC49" s="132"/>
      <c r="CD49" s="136">
        <v>4</v>
      </c>
      <c r="CE49" s="136"/>
      <c r="CF49" s="134"/>
      <c r="CG49" s="134"/>
      <c r="CH49" s="135">
        <v>1</v>
      </c>
      <c r="CI49" s="135"/>
      <c r="CJ49" s="10"/>
      <c r="CK49" s="10"/>
      <c r="CL49" s="10"/>
      <c r="CM49" s="10"/>
      <c r="CN49" s="8"/>
    </row>
    <row r="50" spans="1:92" ht="11.65" customHeight="1" x14ac:dyDescent="0.4">
      <c r="A50" s="8"/>
      <c r="B50" s="8"/>
      <c r="C50" s="8"/>
      <c r="D50" s="19"/>
      <c r="E50" s="8"/>
      <c r="F50" s="8"/>
      <c r="G50" s="8"/>
      <c r="H50" s="19"/>
      <c r="I50" s="8"/>
      <c r="J50" s="8"/>
      <c r="K50" s="8"/>
      <c r="L50" s="8"/>
      <c r="M50" s="8"/>
      <c r="N50" s="8"/>
      <c r="O50" s="8"/>
      <c r="P50" s="11"/>
      <c r="Q50" s="11"/>
      <c r="R50" s="11"/>
      <c r="S50" s="12"/>
      <c r="T50" s="37"/>
      <c r="U50" s="60"/>
      <c r="V50" s="60"/>
      <c r="W50" s="60"/>
      <c r="X50" s="60"/>
      <c r="Y50" s="60"/>
      <c r="Z50" s="144"/>
      <c r="AA50" s="144"/>
      <c r="AB50" s="11"/>
      <c r="AC50" s="38"/>
      <c r="AD50" s="146" t="s">
        <v>85</v>
      </c>
      <c r="AE50" s="146"/>
      <c r="AF50" s="146"/>
      <c r="AG50" s="146"/>
      <c r="AH50" s="146"/>
      <c r="AI50" s="146"/>
      <c r="AJ50" s="146"/>
      <c r="AK50" s="147">
        <v>5</v>
      </c>
      <c r="AL50" s="147"/>
      <c r="AM50" s="162"/>
      <c r="AN50" s="162"/>
      <c r="AO50" s="50">
        <v>2</v>
      </c>
      <c r="AP50" s="10"/>
      <c r="AQ50" s="10"/>
      <c r="AR50" s="10"/>
      <c r="AS50" s="10"/>
      <c r="AT50" s="10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20"/>
      <c r="BK50" s="17"/>
      <c r="BL50" s="132"/>
      <c r="BM50" s="132"/>
      <c r="BN50" s="132"/>
      <c r="BO50" s="132"/>
      <c r="BP50" s="132"/>
      <c r="BQ50" s="132"/>
      <c r="BR50" s="132"/>
      <c r="BS50" s="133"/>
      <c r="BT50" s="133"/>
      <c r="BU50" s="16"/>
      <c r="BV50" s="17"/>
      <c r="BW50" s="132"/>
      <c r="BX50" s="132"/>
      <c r="BY50" s="132"/>
      <c r="BZ50" s="132"/>
      <c r="CA50" s="132"/>
      <c r="CB50" s="132"/>
      <c r="CC50" s="132"/>
      <c r="CD50" s="136"/>
      <c r="CE50" s="136"/>
      <c r="CF50" s="134"/>
      <c r="CG50" s="134"/>
      <c r="CH50" s="135"/>
      <c r="CI50" s="135"/>
      <c r="CJ50" s="140" t="s">
        <v>73</v>
      </c>
      <c r="CK50" s="141"/>
      <c r="CL50" s="10"/>
      <c r="CM50" s="10"/>
      <c r="CN50" s="8"/>
    </row>
    <row r="51" spans="1:92" ht="11.65" customHeight="1" x14ac:dyDescent="0.4">
      <c r="A51" s="8"/>
      <c r="B51" s="8"/>
      <c r="C51" s="8"/>
      <c r="D51" s="19"/>
      <c r="E51" s="8"/>
      <c r="F51" s="8"/>
      <c r="G51" s="8"/>
      <c r="H51" s="19"/>
      <c r="I51" s="8"/>
      <c r="J51" s="8"/>
      <c r="K51" s="8"/>
      <c r="P51" s="12"/>
      <c r="Q51" s="12"/>
      <c r="R51" s="11"/>
      <c r="S51" s="12"/>
      <c r="T51" s="37"/>
      <c r="U51" s="60"/>
      <c r="V51" s="60"/>
      <c r="W51" s="60"/>
      <c r="X51" s="60"/>
      <c r="Y51" s="60"/>
      <c r="Z51" s="60"/>
      <c r="AA51" s="11"/>
      <c r="AB51" s="45"/>
      <c r="AC51" s="11"/>
      <c r="AD51" s="146"/>
      <c r="AE51" s="146"/>
      <c r="AF51" s="146"/>
      <c r="AG51" s="146"/>
      <c r="AH51" s="146"/>
      <c r="AI51" s="146"/>
      <c r="AJ51" s="146"/>
      <c r="AK51" s="147"/>
      <c r="AL51" s="147"/>
      <c r="AM51" s="162"/>
      <c r="AN51" s="162"/>
      <c r="AO51" s="50"/>
      <c r="AP51" s="50"/>
      <c r="AQ51" s="140"/>
      <c r="AR51" s="141"/>
      <c r="AS51" s="50"/>
      <c r="AT51" s="50"/>
      <c r="AU51" s="11"/>
      <c r="AV51" s="11"/>
      <c r="AW51" s="11"/>
      <c r="AX51" s="11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20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20"/>
      <c r="BV51" s="8"/>
      <c r="BW51" s="132" t="s">
        <v>86</v>
      </c>
      <c r="BX51" s="132"/>
      <c r="BY51" s="132"/>
      <c r="BZ51" s="132"/>
      <c r="CA51" s="132"/>
      <c r="CB51" s="132"/>
      <c r="CC51" s="132"/>
      <c r="CD51" s="133">
        <v>3</v>
      </c>
      <c r="CE51" s="133"/>
      <c r="CF51" s="134"/>
      <c r="CG51" s="134"/>
      <c r="CH51" s="135">
        <v>1</v>
      </c>
      <c r="CI51" s="135"/>
      <c r="CJ51" s="10"/>
      <c r="CK51" s="10"/>
      <c r="CL51" s="10"/>
      <c r="CM51" s="10"/>
      <c r="CN51" s="8"/>
    </row>
    <row r="52" spans="1:92" ht="11.65" customHeight="1" x14ac:dyDescent="0.4">
      <c r="A52" s="8"/>
      <c r="B52" s="8"/>
      <c r="C52" s="8"/>
      <c r="D52" s="19"/>
      <c r="E52" s="8"/>
      <c r="F52" s="8"/>
      <c r="G52" s="20"/>
      <c r="P52" s="12"/>
      <c r="Q52" s="12"/>
      <c r="R52" s="11"/>
      <c r="T52" s="19"/>
      <c r="Z52" s="12"/>
      <c r="AA52" s="11"/>
      <c r="AB52" s="11"/>
      <c r="AC52" s="38"/>
      <c r="AD52" s="146" t="s">
        <v>87</v>
      </c>
      <c r="AE52" s="146"/>
      <c r="AF52" s="146"/>
      <c r="AG52" s="146"/>
      <c r="AH52" s="146"/>
      <c r="AI52" s="146"/>
      <c r="AJ52" s="146"/>
      <c r="AK52" s="147">
        <v>4</v>
      </c>
      <c r="AL52" s="147"/>
      <c r="AM52" s="162"/>
      <c r="AN52" s="162"/>
      <c r="AO52" s="50">
        <v>6</v>
      </c>
      <c r="AP52" s="50"/>
      <c r="AQ52" s="50"/>
      <c r="AR52" s="50"/>
      <c r="AS52" s="50"/>
      <c r="AT52" s="50"/>
      <c r="AU52" s="11"/>
      <c r="AV52" s="11"/>
      <c r="AW52" s="11"/>
      <c r="AX52" s="11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20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20"/>
      <c r="BV52" s="17"/>
      <c r="BW52" s="132"/>
      <c r="BX52" s="132"/>
      <c r="BY52" s="132"/>
      <c r="BZ52" s="132"/>
      <c r="CA52" s="132"/>
      <c r="CB52" s="132"/>
      <c r="CC52" s="132"/>
      <c r="CD52" s="133"/>
      <c r="CE52" s="133"/>
      <c r="CF52" s="134"/>
      <c r="CG52" s="134"/>
      <c r="CH52" s="135"/>
      <c r="CI52" s="135"/>
      <c r="CJ52" s="10"/>
      <c r="CK52" s="10"/>
      <c r="CL52" s="10"/>
      <c r="CM52" s="10"/>
      <c r="CN52" s="8"/>
    </row>
    <row r="53" spans="1:92" ht="11.65" customHeight="1" x14ac:dyDescent="0.4">
      <c r="A53" s="8"/>
      <c r="B53" s="8"/>
      <c r="C53" s="8"/>
      <c r="D53" s="19"/>
      <c r="E53" s="8"/>
      <c r="F53" s="8"/>
      <c r="G53" s="20"/>
      <c r="P53" s="12"/>
      <c r="Q53" s="11"/>
      <c r="R53" s="11"/>
      <c r="T53" s="19"/>
      <c r="Z53" s="11"/>
      <c r="AA53" s="11"/>
      <c r="AB53" s="11"/>
      <c r="AC53" s="43"/>
      <c r="AD53" s="146"/>
      <c r="AE53" s="146"/>
      <c r="AF53" s="146"/>
      <c r="AG53" s="146"/>
      <c r="AH53" s="146"/>
      <c r="AI53" s="146"/>
      <c r="AJ53" s="146"/>
      <c r="AK53" s="147"/>
      <c r="AL53" s="147"/>
      <c r="AM53" s="162"/>
      <c r="AN53" s="162"/>
      <c r="AO53" s="50"/>
      <c r="AP53" s="50"/>
      <c r="AQ53" s="50"/>
      <c r="AR53" s="50"/>
      <c r="AS53" s="50"/>
      <c r="AT53" s="50"/>
      <c r="AU53" s="11"/>
      <c r="AV53" s="11"/>
      <c r="AW53" s="11"/>
      <c r="AX53" s="11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20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20"/>
      <c r="BV53" s="8"/>
      <c r="BW53" s="132" t="s">
        <v>88</v>
      </c>
      <c r="BX53" s="132"/>
      <c r="BY53" s="132"/>
      <c r="BZ53" s="132"/>
      <c r="CA53" s="132"/>
      <c r="CB53" s="132"/>
      <c r="CC53" s="132"/>
      <c r="CD53" s="133">
        <v>3</v>
      </c>
      <c r="CE53" s="133"/>
      <c r="CF53" s="134"/>
      <c r="CG53" s="134"/>
      <c r="CH53" s="135"/>
      <c r="CI53" s="135"/>
      <c r="CJ53" s="10"/>
      <c r="CK53" s="10"/>
      <c r="CL53" s="10"/>
      <c r="CM53" s="10"/>
      <c r="CN53" s="8"/>
    </row>
    <row r="54" spans="1:92" ht="11.65" customHeight="1" x14ac:dyDescent="0.4">
      <c r="A54" s="8"/>
      <c r="B54" s="8"/>
      <c r="C54" s="8"/>
      <c r="D54" s="19"/>
      <c r="E54" s="8"/>
      <c r="F54" s="8"/>
      <c r="G54" s="8"/>
      <c r="H54" s="19"/>
      <c r="I54" s="8"/>
      <c r="J54" s="8"/>
      <c r="K54" s="8"/>
      <c r="L54" s="8"/>
      <c r="M54" s="8"/>
      <c r="N54" s="8"/>
      <c r="O54" s="8"/>
      <c r="P54" s="11"/>
      <c r="Q54" s="11"/>
      <c r="R54" s="11"/>
      <c r="T54" s="61"/>
      <c r="U54" s="170" t="s">
        <v>89</v>
      </c>
      <c r="V54" s="170"/>
      <c r="W54" s="170"/>
      <c r="X54" s="170"/>
      <c r="Y54" s="170"/>
      <c r="Z54" s="170"/>
      <c r="AA54" s="170"/>
      <c r="AB54" s="136">
        <f>SUM(AK54)+1</f>
        <v>5</v>
      </c>
      <c r="AC54" s="136"/>
      <c r="AD54" s="62"/>
      <c r="AE54" s="62"/>
      <c r="AF54" s="62"/>
      <c r="AG54" s="62"/>
      <c r="AH54" s="62"/>
      <c r="AI54" s="62"/>
      <c r="AJ54" s="62"/>
      <c r="AK54" s="154">
        <v>4</v>
      </c>
      <c r="AL54" s="154"/>
      <c r="AM54" s="63"/>
      <c r="AN54" s="63"/>
      <c r="AO54" s="50"/>
      <c r="AP54" s="50"/>
      <c r="AQ54" s="50"/>
      <c r="AR54" s="50"/>
      <c r="AS54" s="50"/>
      <c r="AT54" s="50"/>
      <c r="AU54" s="11"/>
      <c r="AV54" s="11"/>
      <c r="AW54" s="11"/>
      <c r="AX54" s="11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20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17"/>
      <c r="BW54" s="132"/>
      <c r="BX54" s="132"/>
      <c r="BY54" s="132"/>
      <c r="BZ54" s="132"/>
      <c r="CA54" s="132"/>
      <c r="CB54" s="132"/>
      <c r="CC54" s="132"/>
      <c r="CD54" s="133"/>
      <c r="CE54" s="133"/>
      <c r="CF54" s="134"/>
      <c r="CG54" s="134"/>
      <c r="CH54" s="135"/>
      <c r="CI54" s="135"/>
      <c r="CJ54" s="10"/>
      <c r="CK54" s="10"/>
      <c r="CL54" s="10"/>
      <c r="CM54" s="10"/>
      <c r="CN54" s="8"/>
    </row>
    <row r="55" spans="1:92" ht="11.65" customHeight="1" x14ac:dyDescent="0.4">
      <c r="A55" s="8"/>
      <c r="B55" s="8"/>
      <c r="C55" s="8"/>
      <c r="D55" s="19"/>
      <c r="E55" s="8"/>
      <c r="F55" s="8"/>
      <c r="G55" s="8"/>
      <c r="H55" s="19"/>
      <c r="I55" s="8"/>
      <c r="J55" s="8"/>
      <c r="K55" s="8"/>
      <c r="L55" s="8"/>
      <c r="M55" s="8"/>
      <c r="N55" s="8"/>
      <c r="O55" s="8"/>
      <c r="P55" s="11"/>
      <c r="Q55" s="11"/>
      <c r="R55" s="11"/>
      <c r="S55" s="64"/>
      <c r="T55" s="64"/>
      <c r="U55" s="170"/>
      <c r="V55" s="170"/>
      <c r="W55" s="170"/>
      <c r="X55" s="170"/>
      <c r="Y55" s="170"/>
      <c r="Z55" s="170"/>
      <c r="AA55" s="170"/>
      <c r="AB55" s="136"/>
      <c r="AC55" s="136"/>
      <c r="AD55" s="65"/>
      <c r="AE55" s="65"/>
      <c r="AF55" s="65"/>
      <c r="AG55" s="65"/>
      <c r="AH55" s="65"/>
      <c r="AI55" s="65"/>
      <c r="AJ55" s="65"/>
      <c r="AK55" s="154"/>
      <c r="AL55" s="154"/>
      <c r="AM55" s="63"/>
      <c r="AN55" s="63"/>
      <c r="AO55" s="50"/>
      <c r="AP55" s="50"/>
      <c r="AQ55" s="140" t="s">
        <v>50</v>
      </c>
      <c r="AR55" s="141"/>
      <c r="AS55" s="50"/>
      <c r="AT55" s="50"/>
      <c r="AU55" s="11"/>
      <c r="AV55" s="11"/>
      <c r="AW55" s="11"/>
      <c r="AX55" s="11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20"/>
      <c r="BK55" s="8"/>
      <c r="BL55" s="132" t="s">
        <v>90</v>
      </c>
      <c r="BM55" s="132"/>
      <c r="BN55" s="132"/>
      <c r="BO55" s="132"/>
      <c r="BP55" s="132"/>
      <c r="BQ55" s="132"/>
      <c r="BR55" s="132"/>
      <c r="BS55" s="133">
        <f>SUM(CD55:CE60)+1</f>
        <v>7</v>
      </c>
      <c r="BT55" s="133"/>
      <c r="BU55" s="8"/>
      <c r="BV55" s="8"/>
      <c r="BW55" s="132" t="s">
        <v>91</v>
      </c>
      <c r="BX55" s="132"/>
      <c r="BY55" s="132"/>
      <c r="BZ55" s="132"/>
      <c r="CA55" s="132"/>
      <c r="CB55" s="132"/>
      <c r="CC55" s="132"/>
      <c r="CD55" s="133">
        <v>2</v>
      </c>
      <c r="CE55" s="133"/>
      <c r="CF55" s="134"/>
      <c r="CG55" s="134"/>
      <c r="CH55" s="135">
        <v>3</v>
      </c>
      <c r="CI55" s="135"/>
      <c r="CJ55" s="10"/>
      <c r="CK55" s="10"/>
      <c r="CL55" s="10"/>
      <c r="CM55" s="10"/>
      <c r="CN55" s="8"/>
    </row>
    <row r="56" spans="1:92" ht="11.65" customHeight="1" x14ac:dyDescent="0.4">
      <c r="A56" s="8"/>
      <c r="B56" s="8"/>
      <c r="C56" s="8"/>
      <c r="D56" s="19"/>
      <c r="E56" s="8"/>
      <c r="F56" s="8"/>
      <c r="G56" s="8"/>
      <c r="H56" s="19"/>
      <c r="I56" s="8"/>
      <c r="J56" s="8"/>
      <c r="K56" s="8"/>
      <c r="L56" s="8"/>
      <c r="M56" s="8"/>
      <c r="N56" s="8"/>
      <c r="O56" s="8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55"/>
      <c r="AC56" s="155"/>
      <c r="AD56" s="23"/>
      <c r="AE56" s="23"/>
      <c r="AF56" s="23"/>
      <c r="AG56" s="23"/>
      <c r="AH56" s="23"/>
      <c r="AI56" s="23"/>
      <c r="AJ56" s="23"/>
      <c r="AK56" s="25"/>
      <c r="AL56" s="25"/>
      <c r="AM56" s="63"/>
      <c r="AN56" s="63"/>
      <c r="AO56" s="50"/>
      <c r="AP56" s="50"/>
      <c r="AQ56" s="12"/>
      <c r="AR56" s="12"/>
      <c r="AS56" s="50"/>
      <c r="AT56" s="50"/>
      <c r="AU56" s="11"/>
      <c r="AV56" s="11"/>
      <c r="AW56" s="11"/>
      <c r="AX56" s="11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17"/>
      <c r="BL56" s="132"/>
      <c r="BM56" s="132"/>
      <c r="BN56" s="132"/>
      <c r="BO56" s="132"/>
      <c r="BP56" s="132"/>
      <c r="BQ56" s="132"/>
      <c r="BR56" s="132"/>
      <c r="BS56" s="133"/>
      <c r="BT56" s="133"/>
      <c r="BU56" s="16"/>
      <c r="BV56" s="17"/>
      <c r="BW56" s="132"/>
      <c r="BX56" s="132"/>
      <c r="BY56" s="132"/>
      <c r="BZ56" s="132"/>
      <c r="CA56" s="132"/>
      <c r="CB56" s="132"/>
      <c r="CC56" s="132"/>
      <c r="CD56" s="133"/>
      <c r="CE56" s="133"/>
      <c r="CF56" s="134"/>
      <c r="CG56" s="134"/>
      <c r="CH56" s="135"/>
      <c r="CI56" s="135"/>
      <c r="CJ56" s="10"/>
      <c r="CK56" s="10"/>
      <c r="CL56" s="10"/>
      <c r="CM56" s="10"/>
      <c r="CN56" s="8"/>
    </row>
    <row r="57" spans="1:92" ht="11.65" customHeight="1" x14ac:dyDescent="0.4">
      <c r="A57" s="8"/>
      <c r="B57" s="8"/>
      <c r="C57" s="8"/>
      <c r="D57" s="19"/>
      <c r="E57" s="8"/>
      <c r="F57" s="8"/>
      <c r="G57" s="8"/>
      <c r="H57" s="19"/>
      <c r="I57" s="8"/>
      <c r="J57" s="8"/>
      <c r="K57" s="8"/>
      <c r="L57" s="8"/>
      <c r="M57" s="8"/>
      <c r="N57" s="8"/>
      <c r="O57" s="8"/>
      <c r="P57" s="169" t="s">
        <v>92</v>
      </c>
      <c r="Q57" s="169"/>
      <c r="R57" s="169"/>
      <c r="S57" s="169"/>
      <c r="T57" s="169"/>
      <c r="U57" s="169"/>
      <c r="V57" s="66"/>
      <c r="W57" s="66"/>
      <c r="X57" s="11"/>
      <c r="Y57" s="11"/>
      <c r="Z57" s="11"/>
      <c r="AA57" s="11"/>
      <c r="AB57" s="11"/>
      <c r="AC57" s="11"/>
      <c r="AD57" s="60"/>
      <c r="AE57" s="60"/>
      <c r="AF57" s="60"/>
      <c r="AG57" s="60"/>
      <c r="AH57" s="60"/>
      <c r="AI57" s="60"/>
      <c r="AJ57" s="60"/>
      <c r="AK57" s="67"/>
      <c r="AL57" s="67"/>
      <c r="AM57" s="11"/>
      <c r="AN57" s="11"/>
      <c r="AO57" s="11"/>
      <c r="AP57" s="50"/>
      <c r="AQ57" s="50"/>
      <c r="AR57" s="50"/>
      <c r="AS57" s="50"/>
      <c r="AT57" s="50"/>
      <c r="AU57" s="11"/>
      <c r="AV57" s="11"/>
      <c r="AW57" s="11"/>
      <c r="AX57" s="11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20"/>
      <c r="BV57" s="8"/>
      <c r="BW57" s="132" t="s">
        <v>93</v>
      </c>
      <c r="BX57" s="132"/>
      <c r="BY57" s="132"/>
      <c r="BZ57" s="132"/>
      <c r="CA57" s="132"/>
      <c r="CB57" s="132"/>
      <c r="CC57" s="132"/>
      <c r="CD57" s="133">
        <v>2</v>
      </c>
      <c r="CE57" s="133"/>
      <c r="CF57" s="134"/>
      <c r="CG57" s="134"/>
      <c r="CH57" s="135">
        <v>3</v>
      </c>
      <c r="CI57" s="135"/>
      <c r="CJ57" s="10"/>
      <c r="CK57" s="10"/>
      <c r="CL57" s="10"/>
      <c r="CM57" s="10"/>
      <c r="CN57" s="8"/>
    </row>
    <row r="58" spans="1:92" ht="11.65" customHeight="1" x14ac:dyDescent="0.4">
      <c r="A58" s="8"/>
      <c r="B58" s="8"/>
      <c r="C58" s="8"/>
      <c r="D58" s="19"/>
      <c r="E58" s="8"/>
      <c r="F58" s="8"/>
      <c r="G58" s="8"/>
      <c r="H58" s="19"/>
      <c r="I58" s="8"/>
      <c r="J58" s="8"/>
      <c r="K58" s="8"/>
      <c r="L58" s="8"/>
      <c r="M58" s="8"/>
      <c r="N58" s="8"/>
      <c r="O58" s="8"/>
      <c r="P58" s="169"/>
      <c r="Q58" s="169"/>
      <c r="R58" s="169"/>
      <c r="S58" s="169"/>
      <c r="T58" s="169"/>
      <c r="U58" s="169"/>
      <c r="V58" s="23"/>
      <c r="W58" s="23"/>
      <c r="X58" s="68"/>
      <c r="Y58" s="68"/>
      <c r="Z58" s="68"/>
      <c r="AA58" s="68"/>
      <c r="AB58" s="68"/>
      <c r="AC58" s="68"/>
      <c r="AD58" s="69"/>
      <c r="AE58" s="69"/>
      <c r="AF58" s="69"/>
      <c r="AG58" s="69"/>
      <c r="AH58" s="69"/>
      <c r="AI58" s="69"/>
      <c r="AJ58" s="69"/>
      <c r="AK58" s="70"/>
      <c r="AL58" s="70"/>
      <c r="AM58" s="68"/>
      <c r="AN58" s="68"/>
      <c r="AO58" s="68"/>
      <c r="AP58" s="11"/>
      <c r="AQ58" s="71"/>
      <c r="AR58" s="11"/>
      <c r="AS58" s="11"/>
      <c r="AT58" s="11"/>
      <c r="AU58" s="11"/>
      <c r="AV58" s="11"/>
      <c r="AW58" s="11"/>
      <c r="AX58" s="11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20"/>
      <c r="BV58" s="17"/>
      <c r="BW58" s="132"/>
      <c r="BX58" s="132"/>
      <c r="BY58" s="132"/>
      <c r="BZ58" s="132"/>
      <c r="CA58" s="132"/>
      <c r="CB58" s="132"/>
      <c r="CC58" s="132"/>
      <c r="CD58" s="133"/>
      <c r="CE58" s="133"/>
      <c r="CF58" s="134"/>
      <c r="CG58" s="134"/>
      <c r="CH58" s="135"/>
      <c r="CI58" s="135"/>
      <c r="CJ58" s="10"/>
      <c r="CK58" s="10"/>
      <c r="CL58" s="10"/>
      <c r="CM58" s="10"/>
      <c r="CN58" s="8"/>
    </row>
    <row r="59" spans="1:92" ht="11.65" customHeight="1" x14ac:dyDescent="0.4">
      <c r="A59" s="8"/>
      <c r="B59" s="8"/>
      <c r="C59" s="8"/>
      <c r="D59" s="19"/>
      <c r="E59" s="8"/>
      <c r="F59" s="8"/>
      <c r="G59" s="8"/>
      <c r="H59" s="22"/>
      <c r="I59" s="132" t="s">
        <v>94</v>
      </c>
      <c r="J59" s="132"/>
      <c r="K59" s="132"/>
      <c r="L59" s="132"/>
      <c r="M59" s="132"/>
      <c r="N59" s="132"/>
      <c r="O59" s="136">
        <f>SUM(Z59,Z63,Z67,Z77,Z81,Z87)+1</f>
        <v>118</v>
      </c>
      <c r="P59" s="136"/>
      <c r="Q59" s="72"/>
      <c r="R59" s="8"/>
      <c r="S59" s="132" t="s">
        <v>95</v>
      </c>
      <c r="T59" s="132"/>
      <c r="U59" s="132"/>
      <c r="V59" s="132"/>
      <c r="W59" s="132"/>
      <c r="X59" s="132"/>
      <c r="Y59" s="132"/>
      <c r="Z59" s="133">
        <f>SUM(AK59:AL62)+1</f>
        <v>10</v>
      </c>
      <c r="AA59" s="133"/>
      <c r="AB59" s="8"/>
      <c r="AC59" s="8"/>
      <c r="AD59" s="132" t="s">
        <v>96</v>
      </c>
      <c r="AE59" s="132"/>
      <c r="AF59" s="132"/>
      <c r="AG59" s="132"/>
      <c r="AH59" s="132"/>
      <c r="AI59" s="132"/>
      <c r="AJ59" s="132"/>
      <c r="AK59" s="136">
        <v>3</v>
      </c>
      <c r="AL59" s="136"/>
      <c r="AM59" s="134"/>
      <c r="AN59" s="134"/>
      <c r="AO59" s="10">
        <v>3</v>
      </c>
      <c r="AP59" s="68"/>
      <c r="AQ59" s="73"/>
      <c r="AR59" s="11"/>
      <c r="AS59" s="11"/>
      <c r="AT59" s="11"/>
      <c r="AU59" s="11"/>
      <c r="AV59" s="11"/>
      <c r="AW59" s="11"/>
      <c r="AX59" s="11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20"/>
      <c r="BV59" s="8"/>
      <c r="BW59" s="132" t="s">
        <v>97</v>
      </c>
      <c r="BX59" s="132"/>
      <c r="BY59" s="132"/>
      <c r="BZ59" s="132"/>
      <c r="CA59" s="132"/>
      <c r="CB59" s="132"/>
      <c r="CC59" s="132"/>
      <c r="CD59" s="133">
        <v>2</v>
      </c>
      <c r="CE59" s="133"/>
      <c r="CF59" s="134"/>
      <c r="CG59" s="134"/>
      <c r="CH59" s="135">
        <v>2</v>
      </c>
      <c r="CI59" s="135"/>
      <c r="CJ59" s="10"/>
      <c r="CK59" s="10"/>
      <c r="CL59" s="10"/>
      <c r="CM59" s="10"/>
      <c r="CN59" s="8"/>
    </row>
    <row r="60" spans="1:92" ht="11.65" customHeight="1" x14ac:dyDescent="0.4">
      <c r="A60" s="8"/>
      <c r="B60" s="8"/>
      <c r="C60" s="8"/>
      <c r="D60" s="19"/>
      <c r="E60" s="8"/>
      <c r="F60" s="8"/>
      <c r="G60" s="20"/>
      <c r="H60" s="8"/>
      <c r="I60" s="132"/>
      <c r="J60" s="132"/>
      <c r="K60" s="132"/>
      <c r="L60" s="132"/>
      <c r="M60" s="132"/>
      <c r="N60" s="132"/>
      <c r="O60" s="136"/>
      <c r="P60" s="136"/>
      <c r="Q60" s="74"/>
      <c r="R60" s="17"/>
      <c r="S60" s="132"/>
      <c r="T60" s="132"/>
      <c r="U60" s="132"/>
      <c r="V60" s="132"/>
      <c r="W60" s="132"/>
      <c r="X60" s="132"/>
      <c r="Y60" s="132"/>
      <c r="Z60" s="133"/>
      <c r="AA60" s="133"/>
      <c r="AB60" s="17"/>
      <c r="AC60" s="18"/>
      <c r="AD60" s="132"/>
      <c r="AE60" s="132"/>
      <c r="AF60" s="132"/>
      <c r="AG60" s="132"/>
      <c r="AH60" s="132"/>
      <c r="AI60" s="132"/>
      <c r="AJ60" s="132"/>
      <c r="AK60" s="136"/>
      <c r="AL60" s="136"/>
      <c r="AM60" s="134"/>
      <c r="AN60" s="134"/>
      <c r="AO60" s="10"/>
      <c r="AP60" s="10"/>
      <c r="AQ60" s="75">
        <v>-2</v>
      </c>
      <c r="AR60" s="76"/>
      <c r="AS60" s="10"/>
      <c r="AT60" s="10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17"/>
      <c r="BW60" s="132"/>
      <c r="BX60" s="132"/>
      <c r="BY60" s="132"/>
      <c r="BZ60" s="132"/>
      <c r="CA60" s="132"/>
      <c r="CB60" s="132"/>
      <c r="CC60" s="132"/>
      <c r="CD60" s="133"/>
      <c r="CE60" s="133"/>
      <c r="CF60" s="134"/>
      <c r="CG60" s="134"/>
      <c r="CH60" s="135"/>
      <c r="CI60" s="135"/>
      <c r="CJ60" s="10"/>
      <c r="CK60" s="10"/>
      <c r="CL60" s="10"/>
      <c r="CM60" s="10"/>
      <c r="CN60" s="8"/>
    </row>
    <row r="61" spans="1:92" ht="11.65" customHeight="1" x14ac:dyDescent="0.4">
      <c r="A61" s="8"/>
      <c r="B61" s="8"/>
      <c r="C61" s="8"/>
      <c r="D61" s="19"/>
      <c r="E61" s="8"/>
      <c r="F61" s="8"/>
      <c r="G61" s="20"/>
      <c r="H61" s="8"/>
      <c r="I61" s="8"/>
      <c r="J61" s="8"/>
      <c r="K61" s="8"/>
      <c r="L61" s="8"/>
      <c r="M61" s="8"/>
      <c r="N61" s="8"/>
      <c r="O61" s="157"/>
      <c r="P61" s="158"/>
      <c r="Q61" s="77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22"/>
      <c r="AD61" s="132" t="s">
        <v>98</v>
      </c>
      <c r="AE61" s="132"/>
      <c r="AF61" s="132"/>
      <c r="AG61" s="132"/>
      <c r="AH61" s="132"/>
      <c r="AI61" s="132"/>
      <c r="AJ61" s="132"/>
      <c r="AK61" s="133">
        <v>6</v>
      </c>
      <c r="AL61" s="133"/>
      <c r="AM61" s="134"/>
      <c r="AN61" s="134"/>
      <c r="AO61" s="10"/>
      <c r="AP61" s="10"/>
      <c r="AQ61" s="78"/>
      <c r="AR61" s="10"/>
      <c r="AS61" s="10"/>
      <c r="AT61" s="10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26"/>
      <c r="BX61" s="26"/>
      <c r="BY61" s="26"/>
      <c r="BZ61" s="26"/>
      <c r="CA61" s="26"/>
      <c r="CB61" s="26"/>
      <c r="CC61" s="26"/>
      <c r="CD61" s="27"/>
      <c r="CE61" s="27"/>
      <c r="CF61" s="28"/>
      <c r="CG61" s="28"/>
      <c r="CH61" s="10"/>
      <c r="CI61" s="10"/>
      <c r="CJ61" s="10"/>
      <c r="CK61" s="10"/>
      <c r="CL61" s="10"/>
      <c r="CM61" s="10"/>
      <c r="CN61" s="8"/>
    </row>
    <row r="62" spans="1:92" ht="11.65" customHeight="1" x14ac:dyDescent="0.4">
      <c r="A62" s="8"/>
      <c r="B62" s="8"/>
      <c r="C62" s="8"/>
      <c r="D62" s="19"/>
      <c r="E62" s="8"/>
      <c r="F62" s="8"/>
      <c r="G62" s="20"/>
      <c r="H62" s="8"/>
      <c r="I62" s="8"/>
      <c r="J62" s="8"/>
      <c r="K62" s="8"/>
      <c r="L62" s="8"/>
      <c r="M62" s="8"/>
      <c r="N62" s="8"/>
      <c r="O62" s="8"/>
      <c r="P62" s="8"/>
      <c r="Q62" s="77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17"/>
      <c r="AD62" s="132"/>
      <c r="AE62" s="132"/>
      <c r="AF62" s="132"/>
      <c r="AG62" s="132"/>
      <c r="AH62" s="132"/>
      <c r="AI62" s="132"/>
      <c r="AJ62" s="132"/>
      <c r="AK62" s="133"/>
      <c r="AL62" s="133"/>
      <c r="AM62" s="134"/>
      <c r="AN62" s="134"/>
      <c r="AO62" s="10"/>
      <c r="AP62" s="10"/>
      <c r="AQ62" s="78"/>
      <c r="AR62" s="10"/>
      <c r="AS62" s="10"/>
      <c r="AT62" s="10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171" t="s">
        <v>99</v>
      </c>
      <c r="BF62" s="171"/>
      <c r="BG62" s="171"/>
      <c r="BH62" s="171"/>
      <c r="BI62" s="171"/>
      <c r="BJ62" s="171"/>
      <c r="BK62" s="133">
        <f>SUM(BX64:BY79)</f>
        <v>38</v>
      </c>
      <c r="BL62" s="133"/>
      <c r="BM62" s="79"/>
      <c r="BN62" s="79"/>
      <c r="BO62" s="79"/>
      <c r="BT62" s="79"/>
      <c r="BU62" s="79"/>
      <c r="BV62" s="79"/>
      <c r="BW62" s="79"/>
      <c r="BX62" s="79"/>
      <c r="BY62" s="79"/>
      <c r="BZ62" s="79"/>
      <c r="CA62" s="79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</row>
    <row r="63" spans="1:92" ht="11.65" customHeight="1" x14ac:dyDescent="0.4">
      <c r="A63" s="8"/>
      <c r="B63" s="8"/>
      <c r="C63" s="8"/>
      <c r="D63" s="19"/>
      <c r="E63" s="8"/>
      <c r="F63" s="8"/>
      <c r="G63" s="20"/>
      <c r="H63" s="8"/>
      <c r="I63" s="8"/>
      <c r="J63" s="8"/>
      <c r="K63" s="8"/>
      <c r="L63" s="8"/>
      <c r="M63" s="8"/>
      <c r="N63" s="8"/>
      <c r="O63" s="8"/>
      <c r="P63" s="8"/>
      <c r="Q63" s="77"/>
      <c r="R63" s="22"/>
      <c r="S63" s="132" t="s">
        <v>100</v>
      </c>
      <c r="T63" s="132"/>
      <c r="U63" s="132"/>
      <c r="V63" s="132"/>
      <c r="W63" s="132"/>
      <c r="X63" s="132"/>
      <c r="Y63" s="132"/>
      <c r="Z63" s="133">
        <f>SUM(AK63,AK65)+1</f>
        <v>11</v>
      </c>
      <c r="AA63" s="133"/>
      <c r="AB63" s="9"/>
      <c r="AC63" s="9"/>
      <c r="AD63" s="150" t="s">
        <v>101</v>
      </c>
      <c r="AE63" s="150"/>
      <c r="AF63" s="150"/>
      <c r="AG63" s="150"/>
      <c r="AH63" s="150"/>
      <c r="AI63" s="150"/>
      <c r="AJ63" s="150"/>
      <c r="AK63" s="136">
        <v>7</v>
      </c>
      <c r="AL63" s="136"/>
      <c r="AM63" s="134">
        <v>1</v>
      </c>
      <c r="AN63" s="134"/>
      <c r="AO63" s="10">
        <v>1</v>
      </c>
      <c r="AP63" s="10"/>
      <c r="AQ63" s="78"/>
      <c r="AR63" s="10"/>
      <c r="AS63" s="10"/>
      <c r="AT63" s="10"/>
      <c r="AU63" s="8"/>
      <c r="AV63" s="8"/>
      <c r="AW63" s="8"/>
      <c r="AX63" s="8"/>
      <c r="AY63" s="8"/>
      <c r="AZ63" s="8"/>
      <c r="BA63" s="8"/>
      <c r="BB63" s="8"/>
      <c r="BC63" s="8"/>
      <c r="BD63" s="79"/>
      <c r="BE63" s="171"/>
      <c r="BF63" s="171"/>
      <c r="BG63" s="171"/>
      <c r="BH63" s="171"/>
      <c r="BI63" s="171"/>
      <c r="BJ63" s="171"/>
      <c r="BK63" s="133"/>
      <c r="BL63" s="133"/>
      <c r="BM63" s="141">
        <v>-4</v>
      </c>
      <c r="BN63" s="141"/>
      <c r="BO63" s="79"/>
      <c r="BT63" s="79"/>
      <c r="BU63" s="79"/>
      <c r="BV63" s="79"/>
      <c r="BW63" s="79"/>
      <c r="BX63" s="79"/>
      <c r="BY63" s="79"/>
      <c r="BZ63" s="79"/>
      <c r="CA63" s="79"/>
      <c r="CB63" s="79"/>
      <c r="CC63" s="79"/>
      <c r="CD63" s="79"/>
      <c r="CE63" s="79"/>
      <c r="CF63" s="79"/>
      <c r="CG63" s="79"/>
      <c r="CH63" s="79"/>
      <c r="CI63" s="79"/>
      <c r="CJ63" s="79"/>
      <c r="CK63" s="79"/>
      <c r="CL63" s="79"/>
      <c r="CM63" s="79"/>
      <c r="CN63" s="79"/>
    </row>
    <row r="64" spans="1:92" ht="11.65" customHeight="1" x14ac:dyDescent="0.4">
      <c r="A64" s="8"/>
      <c r="B64" s="8"/>
      <c r="C64" s="8"/>
      <c r="D64" s="19"/>
      <c r="E64" s="8"/>
      <c r="F64" s="8"/>
      <c r="G64" s="20"/>
      <c r="H64" s="8"/>
      <c r="I64" s="8"/>
      <c r="J64" s="8"/>
      <c r="K64" s="8"/>
      <c r="L64" s="8"/>
      <c r="M64" s="8"/>
      <c r="N64" s="8"/>
      <c r="O64" s="8"/>
      <c r="P64" s="8"/>
      <c r="Q64" s="77"/>
      <c r="R64" s="8"/>
      <c r="S64" s="132"/>
      <c r="T64" s="132"/>
      <c r="U64" s="132"/>
      <c r="V64" s="132"/>
      <c r="W64" s="132"/>
      <c r="X64" s="132"/>
      <c r="Y64" s="132"/>
      <c r="Z64" s="133"/>
      <c r="AA64" s="133"/>
      <c r="AB64" s="8"/>
      <c r="AC64" s="18"/>
      <c r="AD64" s="150"/>
      <c r="AE64" s="150"/>
      <c r="AF64" s="150"/>
      <c r="AG64" s="150"/>
      <c r="AH64" s="150"/>
      <c r="AI64" s="150"/>
      <c r="AJ64" s="150"/>
      <c r="AK64" s="136"/>
      <c r="AL64" s="136"/>
      <c r="AM64" s="134"/>
      <c r="AN64" s="134"/>
      <c r="AO64" s="10"/>
      <c r="AP64" s="10"/>
      <c r="AQ64" s="80" t="s">
        <v>102</v>
      </c>
      <c r="AR64" s="76"/>
      <c r="AS64" s="10"/>
      <c r="AT64" s="10"/>
      <c r="AU64" s="8"/>
      <c r="AV64" s="8"/>
      <c r="AW64" s="8"/>
      <c r="AX64" s="8"/>
      <c r="AY64" s="8"/>
      <c r="AZ64" s="8"/>
      <c r="BA64" s="8"/>
      <c r="BB64" s="8"/>
      <c r="BC64" s="8"/>
      <c r="BD64" s="79"/>
      <c r="BE64" s="79"/>
      <c r="BF64" s="79"/>
      <c r="BG64" s="172" t="s">
        <v>103</v>
      </c>
      <c r="BH64" s="172"/>
      <c r="BI64" s="172"/>
      <c r="BJ64" s="172"/>
      <c r="BK64" s="172"/>
      <c r="BL64" s="172"/>
      <c r="BM64" s="172"/>
      <c r="BN64" s="172"/>
      <c r="BO64" s="172"/>
      <c r="BP64" s="172"/>
      <c r="BQ64" s="172"/>
      <c r="BR64" s="172"/>
      <c r="BS64" s="172"/>
      <c r="BT64" s="172"/>
      <c r="BU64" s="172"/>
      <c r="BV64" s="172"/>
      <c r="BW64" s="172"/>
      <c r="BX64" s="136">
        <v>13</v>
      </c>
      <c r="BY64" s="136"/>
      <c r="BZ64" s="27"/>
      <c r="CA64" s="81"/>
      <c r="CB64" s="81"/>
      <c r="CC64" s="81"/>
      <c r="CD64" s="81"/>
      <c r="CE64" s="79"/>
      <c r="CF64" s="79"/>
      <c r="CG64" s="79"/>
      <c r="CH64" s="79"/>
      <c r="CI64" s="79"/>
      <c r="CJ64" s="79"/>
      <c r="CK64" s="79"/>
      <c r="CL64" s="79"/>
      <c r="CM64" s="79"/>
      <c r="CN64" s="79"/>
    </row>
    <row r="65" spans="1:92" ht="11.65" customHeight="1" x14ac:dyDescent="0.4">
      <c r="A65" s="8"/>
      <c r="B65" s="8"/>
      <c r="C65" s="8"/>
      <c r="D65" s="19"/>
      <c r="E65" s="8"/>
      <c r="F65" s="8"/>
      <c r="G65" s="20"/>
      <c r="H65" s="8"/>
      <c r="I65" s="8"/>
      <c r="J65" s="8"/>
      <c r="K65" s="8"/>
      <c r="L65" s="8"/>
      <c r="M65" s="8"/>
      <c r="N65" s="8"/>
      <c r="O65" s="8"/>
      <c r="P65" s="8"/>
      <c r="Q65" s="82"/>
      <c r="R65" s="19"/>
      <c r="S65" s="26"/>
      <c r="T65" s="26"/>
      <c r="U65" s="26"/>
      <c r="V65" s="26"/>
      <c r="W65" s="26"/>
      <c r="X65" s="26"/>
      <c r="Y65" s="26"/>
      <c r="Z65" s="27"/>
      <c r="AA65" s="27"/>
      <c r="AB65" s="8"/>
      <c r="AC65" s="22"/>
      <c r="AD65" s="150" t="s">
        <v>104</v>
      </c>
      <c r="AE65" s="150"/>
      <c r="AF65" s="150"/>
      <c r="AG65" s="150"/>
      <c r="AH65" s="150"/>
      <c r="AI65" s="150"/>
      <c r="AJ65" s="150"/>
      <c r="AK65" s="136">
        <v>3</v>
      </c>
      <c r="AL65" s="136"/>
      <c r="AM65" s="28"/>
      <c r="AN65" s="28"/>
      <c r="AO65" s="10"/>
      <c r="AP65" s="10"/>
      <c r="AQ65" s="78"/>
      <c r="AR65" s="83"/>
      <c r="AS65" s="10"/>
      <c r="AT65" s="10"/>
      <c r="AU65" s="8"/>
      <c r="AV65" s="8"/>
      <c r="AW65" s="8"/>
      <c r="AX65" s="8"/>
      <c r="AY65" s="8"/>
      <c r="AZ65" s="8"/>
      <c r="BA65" s="8"/>
      <c r="BB65" s="8"/>
      <c r="BC65" s="8"/>
      <c r="BD65" s="79"/>
      <c r="BE65" s="79"/>
      <c r="BF65" s="79"/>
      <c r="BG65" s="172"/>
      <c r="BH65" s="172"/>
      <c r="BI65" s="172"/>
      <c r="BJ65" s="172"/>
      <c r="BK65" s="172"/>
      <c r="BL65" s="172"/>
      <c r="BM65" s="172"/>
      <c r="BN65" s="172"/>
      <c r="BO65" s="172"/>
      <c r="BP65" s="172"/>
      <c r="BQ65" s="172"/>
      <c r="BR65" s="172"/>
      <c r="BS65" s="172"/>
      <c r="BT65" s="172"/>
      <c r="BU65" s="172"/>
      <c r="BV65" s="172"/>
      <c r="BW65" s="172"/>
      <c r="BX65" s="136"/>
      <c r="BY65" s="136"/>
      <c r="BZ65" s="141">
        <v>-5</v>
      </c>
      <c r="CA65" s="141"/>
      <c r="CB65" s="81"/>
      <c r="CC65" s="81"/>
      <c r="CD65" s="81"/>
      <c r="CE65" s="79"/>
      <c r="CF65" s="79"/>
      <c r="CG65" s="79"/>
      <c r="CH65" s="79"/>
      <c r="CI65" s="79"/>
      <c r="CJ65" s="79"/>
      <c r="CK65" s="79"/>
      <c r="CL65" s="79"/>
      <c r="CM65" s="79"/>
      <c r="CN65" s="79"/>
    </row>
    <row r="66" spans="1:92" ht="11.65" customHeight="1" x14ac:dyDescent="0.4">
      <c r="A66" s="8"/>
      <c r="B66" s="8"/>
      <c r="C66" s="8"/>
      <c r="D66" s="19"/>
      <c r="E66" s="8"/>
      <c r="F66" s="8"/>
      <c r="G66" s="20"/>
      <c r="H66" s="8"/>
      <c r="I66" s="8"/>
      <c r="J66" s="8"/>
      <c r="K66" s="8"/>
      <c r="L66" s="8"/>
      <c r="M66" s="8"/>
      <c r="N66" s="8"/>
      <c r="O66" s="8"/>
      <c r="P66" s="8"/>
      <c r="Q66" s="82"/>
      <c r="R66" s="19"/>
      <c r="S66" s="26"/>
      <c r="T66" s="26"/>
      <c r="U66" s="26"/>
      <c r="V66" s="26"/>
      <c r="W66" s="26"/>
      <c r="X66" s="26"/>
      <c r="Y66" s="26"/>
      <c r="Z66" s="27"/>
      <c r="AA66" s="27"/>
      <c r="AB66" s="8"/>
      <c r="AC66" s="8"/>
      <c r="AD66" s="150"/>
      <c r="AE66" s="150"/>
      <c r="AF66" s="150"/>
      <c r="AG66" s="150"/>
      <c r="AH66" s="150"/>
      <c r="AI66" s="150"/>
      <c r="AJ66" s="150"/>
      <c r="AK66" s="136"/>
      <c r="AL66" s="136"/>
      <c r="AM66" s="28"/>
      <c r="AN66" s="28"/>
      <c r="AO66" s="10"/>
      <c r="AP66" s="10"/>
      <c r="AQ66" s="84"/>
      <c r="AR66" s="85"/>
      <c r="AS66" s="10"/>
      <c r="AT66" s="10"/>
      <c r="AU66" s="8"/>
      <c r="AV66" s="8"/>
      <c r="AW66" s="8"/>
      <c r="AX66" s="8"/>
      <c r="AY66" s="8"/>
      <c r="AZ66" s="8"/>
      <c r="BA66" s="8"/>
      <c r="BB66" s="8"/>
      <c r="BC66" s="8"/>
      <c r="BD66" s="79"/>
      <c r="BE66" s="79"/>
      <c r="BF66" s="79"/>
      <c r="BG66" s="172" t="s">
        <v>105</v>
      </c>
      <c r="BH66" s="172"/>
      <c r="BI66" s="172"/>
      <c r="BJ66" s="172"/>
      <c r="BK66" s="172"/>
      <c r="BL66" s="172"/>
      <c r="BM66" s="172"/>
      <c r="BN66" s="172"/>
      <c r="BO66" s="172"/>
      <c r="BP66" s="172"/>
      <c r="BQ66" s="172"/>
      <c r="BR66" s="172"/>
      <c r="BS66" s="172"/>
      <c r="BT66" s="172"/>
      <c r="BU66" s="172"/>
      <c r="BV66" s="172"/>
      <c r="BW66" s="172"/>
      <c r="BX66" s="133">
        <v>3</v>
      </c>
      <c r="BY66" s="133"/>
      <c r="BZ66" s="86"/>
      <c r="CA66" s="86"/>
      <c r="CB66" s="86"/>
      <c r="CC66" s="86"/>
      <c r="CD66" s="86"/>
      <c r="CE66" s="79"/>
      <c r="CF66" s="79"/>
      <c r="CG66" s="79"/>
      <c r="CH66" s="79"/>
      <c r="CI66" s="79"/>
      <c r="CJ66" s="79"/>
      <c r="CK66" s="79"/>
      <c r="CL66" s="79"/>
      <c r="CM66" s="79"/>
      <c r="CN66" s="79"/>
    </row>
    <row r="67" spans="1:92" ht="11.65" customHeight="1" x14ac:dyDescent="0.4">
      <c r="A67" s="8"/>
      <c r="B67" s="8"/>
      <c r="C67" s="8"/>
      <c r="D67" s="19"/>
      <c r="E67" s="8"/>
      <c r="F67" s="8"/>
      <c r="G67" s="20"/>
      <c r="H67" s="8"/>
      <c r="I67" s="8"/>
      <c r="J67" s="8"/>
      <c r="K67" s="8"/>
      <c r="L67" s="8"/>
      <c r="M67" s="8"/>
      <c r="N67" s="8"/>
      <c r="O67" s="8"/>
      <c r="P67" s="8"/>
      <c r="Q67" s="82"/>
      <c r="R67" s="22"/>
      <c r="S67" s="132" t="s">
        <v>106</v>
      </c>
      <c r="T67" s="132"/>
      <c r="U67" s="132"/>
      <c r="V67" s="132"/>
      <c r="W67" s="132"/>
      <c r="X67" s="132"/>
      <c r="Y67" s="132"/>
      <c r="Z67" s="133">
        <f>SUM(AK67:AL76)+1</f>
        <v>53</v>
      </c>
      <c r="AA67" s="133"/>
      <c r="AB67" s="8"/>
      <c r="AC67" s="8"/>
      <c r="AD67" s="132" t="s">
        <v>107</v>
      </c>
      <c r="AE67" s="132"/>
      <c r="AF67" s="132"/>
      <c r="AG67" s="132"/>
      <c r="AH67" s="132"/>
      <c r="AI67" s="132"/>
      <c r="AJ67" s="132"/>
      <c r="AK67" s="136">
        <v>4</v>
      </c>
      <c r="AL67" s="136"/>
      <c r="AM67" s="134"/>
      <c r="AN67" s="134"/>
      <c r="AO67" s="10">
        <v>3</v>
      </c>
      <c r="AP67" s="10"/>
      <c r="AQ67" s="78"/>
      <c r="AR67" s="83"/>
      <c r="AS67" s="10"/>
      <c r="AT67" s="10"/>
      <c r="AU67" s="8"/>
      <c r="AV67" s="8"/>
      <c r="AW67" s="8"/>
      <c r="AX67" s="8"/>
      <c r="AY67" s="8"/>
      <c r="AZ67" s="8"/>
      <c r="BA67" s="8"/>
      <c r="BB67" s="8"/>
      <c r="BC67" s="8"/>
      <c r="BD67" s="79"/>
      <c r="BE67" s="79"/>
      <c r="BF67" s="79"/>
      <c r="BG67" s="172"/>
      <c r="BH67" s="172"/>
      <c r="BI67" s="172"/>
      <c r="BJ67" s="172"/>
      <c r="BK67" s="172"/>
      <c r="BL67" s="172"/>
      <c r="BM67" s="172"/>
      <c r="BN67" s="172"/>
      <c r="BO67" s="172"/>
      <c r="BP67" s="172"/>
      <c r="BQ67" s="172"/>
      <c r="BR67" s="172"/>
      <c r="BS67" s="172"/>
      <c r="BT67" s="172"/>
      <c r="BU67" s="172"/>
      <c r="BV67" s="172"/>
      <c r="BW67" s="172"/>
      <c r="BX67" s="133"/>
      <c r="BY67" s="133"/>
      <c r="BZ67" s="152"/>
      <c r="CA67" s="152"/>
      <c r="CB67" s="86"/>
      <c r="CC67" s="86"/>
      <c r="CD67" s="86"/>
      <c r="CE67" s="79"/>
      <c r="CF67" s="79"/>
      <c r="CG67" s="79"/>
      <c r="CH67" s="79"/>
      <c r="CI67" s="79"/>
      <c r="CJ67" s="79"/>
      <c r="CK67" s="79"/>
      <c r="CL67" s="79"/>
      <c r="CM67" s="79"/>
      <c r="CN67" s="79"/>
    </row>
    <row r="68" spans="1:92" ht="11.65" customHeight="1" x14ac:dyDescent="0.4">
      <c r="A68" s="8"/>
      <c r="B68" s="8"/>
      <c r="C68" s="8"/>
      <c r="D68" s="19"/>
      <c r="E68" s="8"/>
      <c r="F68" s="8"/>
      <c r="G68" s="20"/>
      <c r="H68" s="8"/>
      <c r="I68" s="8"/>
      <c r="J68" s="8"/>
      <c r="K68" s="8"/>
      <c r="L68" s="8"/>
      <c r="M68" s="8"/>
      <c r="N68" s="8"/>
      <c r="O68" s="8"/>
      <c r="P68" s="8"/>
      <c r="Q68" s="77"/>
      <c r="R68" s="17"/>
      <c r="S68" s="132"/>
      <c r="T68" s="132"/>
      <c r="U68" s="132"/>
      <c r="V68" s="132"/>
      <c r="W68" s="132"/>
      <c r="X68" s="132"/>
      <c r="Y68" s="132"/>
      <c r="Z68" s="133"/>
      <c r="AA68" s="133"/>
      <c r="AB68" s="17"/>
      <c r="AC68" s="18"/>
      <c r="AD68" s="132"/>
      <c r="AE68" s="132"/>
      <c r="AF68" s="132"/>
      <c r="AG68" s="132"/>
      <c r="AH68" s="132"/>
      <c r="AI68" s="132"/>
      <c r="AJ68" s="132"/>
      <c r="AK68" s="136"/>
      <c r="AL68" s="136"/>
      <c r="AM68" s="134"/>
      <c r="AN68" s="134"/>
      <c r="AO68" s="10"/>
      <c r="AP68" s="10"/>
      <c r="AQ68" s="80" t="s">
        <v>50</v>
      </c>
      <c r="AR68" s="76"/>
      <c r="AS68" s="10"/>
      <c r="AT68" s="10"/>
      <c r="AU68" s="8"/>
      <c r="AV68" s="8"/>
      <c r="AW68" s="8"/>
      <c r="AX68" s="8"/>
      <c r="AY68" s="8"/>
      <c r="AZ68" s="8"/>
      <c r="BA68" s="8"/>
      <c r="BB68" s="8"/>
      <c r="BC68" s="8"/>
      <c r="BD68" s="79"/>
      <c r="BE68" s="79"/>
      <c r="BF68" s="79"/>
      <c r="BG68" s="172" t="s">
        <v>108</v>
      </c>
      <c r="BH68" s="172"/>
      <c r="BI68" s="172"/>
      <c r="BJ68" s="172"/>
      <c r="BK68" s="172"/>
      <c r="BL68" s="172"/>
      <c r="BM68" s="172"/>
      <c r="BN68" s="172"/>
      <c r="BO68" s="172"/>
      <c r="BP68" s="172"/>
      <c r="BQ68" s="172"/>
      <c r="BR68" s="172"/>
      <c r="BS68" s="172"/>
      <c r="BT68" s="172"/>
      <c r="BU68" s="172"/>
      <c r="BV68" s="172"/>
      <c r="BW68" s="172"/>
      <c r="BX68" s="133">
        <v>7</v>
      </c>
      <c r="BY68" s="133"/>
      <c r="BZ68" s="86"/>
      <c r="CA68" s="86"/>
      <c r="CB68" s="86"/>
      <c r="CC68" s="86"/>
      <c r="CD68" s="86"/>
      <c r="CE68" s="79"/>
      <c r="CF68" s="79"/>
      <c r="CG68" s="79"/>
      <c r="CH68" s="79"/>
      <c r="CI68" s="79"/>
      <c r="CJ68" s="79"/>
      <c r="CK68" s="79"/>
      <c r="CL68" s="79"/>
      <c r="CM68" s="79"/>
      <c r="CN68" s="79"/>
    </row>
    <row r="69" spans="1:92" ht="11.65" customHeight="1" x14ac:dyDescent="0.4">
      <c r="A69" s="8"/>
      <c r="B69" s="8"/>
      <c r="C69" s="8"/>
      <c r="D69" s="19"/>
      <c r="E69" s="8"/>
      <c r="F69" s="8"/>
      <c r="G69" s="20"/>
      <c r="H69" s="8"/>
      <c r="I69" s="8"/>
      <c r="J69" s="8"/>
      <c r="K69" s="8"/>
      <c r="L69" s="8"/>
      <c r="M69" s="8"/>
      <c r="N69" s="8"/>
      <c r="O69" s="8"/>
      <c r="P69" s="8"/>
      <c r="Q69" s="77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22"/>
      <c r="AD69" s="132" t="s">
        <v>109</v>
      </c>
      <c r="AE69" s="132"/>
      <c r="AF69" s="132"/>
      <c r="AG69" s="132"/>
      <c r="AH69" s="132"/>
      <c r="AI69" s="132"/>
      <c r="AJ69" s="132"/>
      <c r="AK69" s="136">
        <v>6</v>
      </c>
      <c r="AL69" s="136"/>
      <c r="AM69" s="134">
        <v>1</v>
      </c>
      <c r="AN69" s="134"/>
      <c r="AO69" s="10">
        <v>2</v>
      </c>
      <c r="AP69" s="10"/>
      <c r="AQ69" s="78"/>
      <c r="AR69" s="83"/>
      <c r="AS69" s="10"/>
      <c r="AT69" s="10"/>
      <c r="AU69" s="8"/>
      <c r="AV69" s="8"/>
      <c r="AW69" s="8"/>
      <c r="AX69" s="8"/>
      <c r="AY69" s="8"/>
      <c r="AZ69" s="8"/>
      <c r="BA69" s="8"/>
      <c r="BB69" s="8"/>
      <c r="BC69" s="8"/>
      <c r="BD69" s="79"/>
      <c r="BE69" s="79"/>
      <c r="BF69" s="79"/>
      <c r="BG69" s="172"/>
      <c r="BH69" s="172"/>
      <c r="BI69" s="172"/>
      <c r="BJ69" s="172"/>
      <c r="BK69" s="172"/>
      <c r="BL69" s="172"/>
      <c r="BM69" s="172"/>
      <c r="BN69" s="172"/>
      <c r="BO69" s="172"/>
      <c r="BP69" s="172"/>
      <c r="BQ69" s="172"/>
      <c r="BR69" s="172"/>
      <c r="BS69" s="172"/>
      <c r="BT69" s="172"/>
      <c r="BU69" s="172"/>
      <c r="BV69" s="172"/>
      <c r="BW69" s="172"/>
      <c r="BX69" s="133"/>
      <c r="BY69" s="133"/>
      <c r="BZ69" s="86"/>
      <c r="CA69" s="86"/>
      <c r="CB69" s="86"/>
      <c r="CC69" s="86"/>
      <c r="CD69" s="86"/>
      <c r="CE69" s="79"/>
      <c r="CF69" s="79"/>
      <c r="CG69" s="79"/>
      <c r="CH69" s="79"/>
      <c r="CI69" s="79"/>
      <c r="CJ69" s="79"/>
      <c r="CK69" s="79"/>
      <c r="CL69" s="79"/>
      <c r="CM69" s="79"/>
      <c r="CN69" s="79"/>
    </row>
    <row r="70" spans="1:92" ht="11.65" customHeight="1" x14ac:dyDescent="0.4">
      <c r="A70" s="8"/>
      <c r="B70" s="8"/>
      <c r="C70" s="8"/>
      <c r="D70" s="19"/>
      <c r="E70" s="8"/>
      <c r="F70" s="8"/>
      <c r="G70" s="20"/>
      <c r="H70" s="8"/>
      <c r="I70" s="8"/>
      <c r="J70" s="8"/>
      <c r="K70" s="8"/>
      <c r="L70" s="8"/>
      <c r="M70" s="8"/>
      <c r="N70" s="8"/>
      <c r="O70" s="8"/>
      <c r="P70" s="8"/>
      <c r="Q70" s="77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18"/>
      <c r="AD70" s="132"/>
      <c r="AE70" s="132"/>
      <c r="AF70" s="132"/>
      <c r="AG70" s="132"/>
      <c r="AH70" s="132"/>
      <c r="AI70" s="132"/>
      <c r="AJ70" s="132"/>
      <c r="AK70" s="136"/>
      <c r="AL70" s="136"/>
      <c r="AM70" s="134"/>
      <c r="AN70" s="134"/>
      <c r="AO70" s="10"/>
      <c r="AP70" s="10"/>
      <c r="AQ70" s="80" t="s">
        <v>28</v>
      </c>
      <c r="AR70" s="76"/>
      <c r="AS70" s="10"/>
      <c r="AT70" s="10"/>
      <c r="AU70" s="8"/>
      <c r="AV70" s="8"/>
      <c r="AW70" s="8"/>
      <c r="AX70" s="8"/>
      <c r="AY70" s="8"/>
      <c r="AZ70" s="8"/>
      <c r="BA70" s="8"/>
      <c r="BB70" s="8"/>
      <c r="BC70" s="8"/>
      <c r="BD70" s="79"/>
      <c r="BG70" s="172" t="s">
        <v>110</v>
      </c>
      <c r="BH70" s="172"/>
      <c r="BI70" s="172"/>
      <c r="BJ70" s="172"/>
      <c r="BK70" s="172"/>
      <c r="BL70" s="172"/>
      <c r="BM70" s="172"/>
      <c r="BN70" s="172"/>
      <c r="BO70" s="172"/>
      <c r="BP70" s="172"/>
      <c r="BQ70" s="172"/>
      <c r="BR70" s="172"/>
      <c r="BS70" s="172"/>
      <c r="BT70" s="172"/>
      <c r="BU70" s="172"/>
      <c r="BV70" s="172"/>
      <c r="BW70" s="172"/>
      <c r="BX70" s="133">
        <v>1</v>
      </c>
      <c r="BY70" s="133"/>
      <c r="CB70" s="81"/>
      <c r="CC70" s="81"/>
      <c r="CD70" s="81"/>
      <c r="CE70" s="79"/>
      <c r="CF70" s="79"/>
      <c r="CG70" s="79"/>
      <c r="CH70" s="79"/>
      <c r="CI70" s="79"/>
      <c r="CJ70" s="79"/>
      <c r="CK70" s="79"/>
      <c r="CL70" s="79"/>
      <c r="CM70" s="79"/>
      <c r="CN70" s="79"/>
    </row>
    <row r="71" spans="1:92" ht="11.65" customHeight="1" x14ac:dyDescent="0.4">
      <c r="A71" s="8"/>
      <c r="B71" s="8"/>
      <c r="C71" s="8"/>
      <c r="D71" s="19"/>
      <c r="E71" s="8"/>
      <c r="F71" s="8"/>
      <c r="G71" s="20"/>
      <c r="H71" s="8"/>
      <c r="I71" s="8"/>
      <c r="J71" s="8"/>
      <c r="K71" s="8"/>
      <c r="L71" s="8"/>
      <c r="M71" s="8"/>
      <c r="N71" s="8"/>
      <c r="O71" s="8"/>
      <c r="P71" s="8"/>
      <c r="Q71" s="77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22"/>
      <c r="AD71" s="132" t="s">
        <v>111</v>
      </c>
      <c r="AE71" s="132"/>
      <c r="AF71" s="132"/>
      <c r="AG71" s="132"/>
      <c r="AH71" s="132"/>
      <c r="AI71" s="132"/>
      <c r="AJ71" s="132"/>
      <c r="AK71" s="136">
        <v>40</v>
      </c>
      <c r="AL71" s="136"/>
      <c r="AM71" s="134"/>
      <c r="AN71" s="134"/>
      <c r="AO71" s="10">
        <v>30</v>
      </c>
      <c r="AP71" s="10"/>
      <c r="AQ71" s="78"/>
      <c r="AR71" s="83"/>
      <c r="AS71" s="10"/>
      <c r="AT71" s="10"/>
      <c r="AU71" s="8"/>
      <c r="AV71" s="8"/>
      <c r="AW71" s="8"/>
      <c r="AX71" s="8"/>
      <c r="AY71" s="8"/>
      <c r="AZ71" s="8"/>
      <c r="BA71" s="8"/>
      <c r="BB71" s="8"/>
      <c r="BC71" s="8"/>
      <c r="BD71" s="79"/>
      <c r="BG71" s="172"/>
      <c r="BH71" s="172"/>
      <c r="BI71" s="172"/>
      <c r="BJ71" s="172"/>
      <c r="BK71" s="172"/>
      <c r="BL71" s="172"/>
      <c r="BM71" s="172"/>
      <c r="BN71" s="172"/>
      <c r="BO71" s="172"/>
      <c r="BP71" s="172"/>
      <c r="BQ71" s="172"/>
      <c r="BR71" s="172"/>
      <c r="BS71" s="172"/>
      <c r="BT71" s="172"/>
      <c r="BU71" s="172"/>
      <c r="BV71" s="172"/>
      <c r="BW71" s="172"/>
      <c r="BX71" s="133"/>
      <c r="BY71" s="133"/>
      <c r="BZ71" s="141">
        <v>-1</v>
      </c>
      <c r="CA71" s="141"/>
      <c r="CB71" s="81"/>
      <c r="CC71" s="81"/>
      <c r="CD71" s="81"/>
      <c r="CE71" s="79"/>
      <c r="CF71" s="79"/>
      <c r="CG71" s="79"/>
      <c r="CH71" s="79"/>
      <c r="CI71" s="79"/>
      <c r="CJ71" s="79"/>
      <c r="CK71" s="79"/>
      <c r="CL71" s="79"/>
      <c r="CM71" s="79"/>
      <c r="CN71" s="79"/>
    </row>
    <row r="72" spans="1:92" ht="11.65" customHeight="1" x14ac:dyDescent="0.4">
      <c r="A72" s="8"/>
      <c r="B72" s="8"/>
      <c r="C72" s="8"/>
      <c r="D72" s="19"/>
      <c r="E72" s="8"/>
      <c r="F72" s="8"/>
      <c r="G72" s="20"/>
      <c r="H72" s="8"/>
      <c r="I72" s="8"/>
      <c r="J72" s="8"/>
      <c r="K72" s="8"/>
      <c r="L72" s="8"/>
      <c r="M72" s="8"/>
      <c r="N72" s="8"/>
      <c r="O72" s="8"/>
      <c r="P72" s="8"/>
      <c r="Q72" s="77"/>
      <c r="R72" s="8"/>
      <c r="S72" s="8"/>
      <c r="T72" s="8"/>
      <c r="U72" s="8"/>
      <c r="V72" s="8"/>
      <c r="W72" s="8"/>
      <c r="X72" s="8"/>
      <c r="Y72" s="8"/>
      <c r="Z72" s="8"/>
      <c r="AA72" s="8"/>
      <c r="AB72" s="20"/>
      <c r="AC72" s="8"/>
      <c r="AD72" s="132"/>
      <c r="AE72" s="132"/>
      <c r="AF72" s="132"/>
      <c r="AG72" s="132"/>
      <c r="AH72" s="132"/>
      <c r="AI72" s="132"/>
      <c r="AJ72" s="132"/>
      <c r="AK72" s="136"/>
      <c r="AL72" s="136"/>
      <c r="AM72" s="134"/>
      <c r="AN72" s="134"/>
      <c r="AO72" s="10"/>
      <c r="AP72" s="10"/>
      <c r="AQ72" s="80" t="s">
        <v>112</v>
      </c>
      <c r="AR72" s="76"/>
      <c r="AS72" s="10"/>
      <c r="AT72" s="10"/>
      <c r="AU72" s="8"/>
      <c r="AV72" s="8"/>
      <c r="AW72" s="8"/>
      <c r="AX72" s="8"/>
      <c r="AY72" s="11"/>
      <c r="AZ72" s="11"/>
      <c r="BA72" s="8"/>
      <c r="BB72" s="8"/>
      <c r="BC72" s="8"/>
      <c r="BD72" s="79"/>
      <c r="BE72" s="79"/>
      <c r="BF72" s="79"/>
      <c r="BG72" s="173" t="s">
        <v>113</v>
      </c>
      <c r="BH72" s="173"/>
      <c r="BI72" s="173"/>
      <c r="BJ72" s="173"/>
      <c r="BK72" s="173"/>
      <c r="BL72" s="173"/>
      <c r="BM72" s="173"/>
      <c r="BN72" s="173"/>
      <c r="BO72" s="173"/>
      <c r="BP72" s="173"/>
      <c r="BQ72" s="173"/>
      <c r="BR72" s="173"/>
      <c r="BS72" s="173"/>
      <c r="BT72" s="173"/>
      <c r="BU72" s="173"/>
      <c r="BV72" s="173"/>
      <c r="BW72" s="173"/>
      <c r="BX72" s="133">
        <v>1</v>
      </c>
      <c r="BY72" s="133"/>
      <c r="BZ72" s="27"/>
      <c r="CA72" s="81"/>
      <c r="CB72" s="81"/>
      <c r="CC72" s="81"/>
      <c r="CD72" s="81"/>
      <c r="CE72" s="79"/>
      <c r="CF72" s="79"/>
      <c r="CG72" s="79"/>
      <c r="CH72" s="79"/>
      <c r="CI72" s="79"/>
      <c r="CJ72" s="79"/>
      <c r="CK72" s="79"/>
      <c r="CL72" s="79"/>
      <c r="CM72" s="79"/>
      <c r="CN72" s="79"/>
    </row>
    <row r="73" spans="1:92" ht="11.65" customHeight="1" x14ac:dyDescent="0.4">
      <c r="A73" s="8"/>
      <c r="B73" s="8"/>
      <c r="C73" s="8"/>
      <c r="D73" s="19"/>
      <c r="E73" s="8"/>
      <c r="F73" s="8"/>
      <c r="G73" s="20"/>
      <c r="H73" s="8"/>
      <c r="I73" s="8"/>
      <c r="J73" s="8"/>
      <c r="K73" s="8"/>
      <c r="L73" s="8"/>
      <c r="M73" s="8"/>
      <c r="N73" s="8"/>
      <c r="O73" s="8"/>
      <c r="P73" s="8"/>
      <c r="Q73" s="77"/>
      <c r="R73" s="8"/>
      <c r="S73" s="11"/>
      <c r="T73" s="11"/>
      <c r="U73" s="11"/>
      <c r="V73" s="11"/>
      <c r="W73" s="11"/>
      <c r="X73" s="11"/>
      <c r="Y73" s="11"/>
      <c r="Z73" s="11"/>
      <c r="AA73" s="11"/>
      <c r="AB73" s="45"/>
      <c r="AC73" s="11"/>
      <c r="AD73" s="11"/>
      <c r="AE73" s="174" t="s">
        <v>114</v>
      </c>
      <c r="AF73" s="174"/>
      <c r="AG73" s="174"/>
      <c r="AH73" s="174"/>
      <c r="AI73" s="174"/>
      <c r="AJ73" s="174"/>
      <c r="AK73" s="174"/>
      <c r="AL73" s="174"/>
      <c r="AM73" s="174"/>
      <c r="AN73" s="174"/>
      <c r="AO73" s="60"/>
      <c r="AP73" s="10"/>
      <c r="AQ73" s="87"/>
      <c r="AR73" s="88"/>
      <c r="AS73" s="10"/>
      <c r="AT73" s="10"/>
      <c r="AU73" s="8"/>
      <c r="AV73" s="8"/>
      <c r="AW73" s="8"/>
      <c r="AX73" s="8"/>
      <c r="AY73" s="11"/>
      <c r="AZ73" s="11"/>
      <c r="BA73" s="8"/>
      <c r="BB73" s="8"/>
      <c r="BC73" s="8"/>
      <c r="BD73" s="79"/>
      <c r="BE73" s="79"/>
      <c r="BF73" s="79"/>
      <c r="BG73" s="173"/>
      <c r="BH73" s="173"/>
      <c r="BI73" s="173"/>
      <c r="BJ73" s="173"/>
      <c r="BK73" s="173"/>
      <c r="BL73" s="173"/>
      <c r="BM73" s="173"/>
      <c r="BN73" s="173"/>
      <c r="BO73" s="173"/>
      <c r="BP73" s="173"/>
      <c r="BQ73" s="173"/>
      <c r="BR73" s="173"/>
      <c r="BS73" s="173"/>
      <c r="BT73" s="173"/>
      <c r="BU73" s="173"/>
      <c r="BV73" s="173"/>
      <c r="BW73" s="173"/>
      <c r="BX73" s="133"/>
      <c r="BY73" s="133"/>
      <c r="BZ73" s="27"/>
      <c r="CA73" s="81"/>
      <c r="CB73" s="81"/>
      <c r="CC73" s="81"/>
      <c r="CD73" s="81"/>
      <c r="CE73" s="79"/>
      <c r="CF73" s="79"/>
      <c r="CG73" s="79"/>
      <c r="CH73" s="79"/>
      <c r="CI73" s="79"/>
      <c r="CJ73" s="79"/>
      <c r="CK73" s="79"/>
      <c r="CL73" s="79"/>
      <c r="CM73" s="79"/>
      <c r="CN73" s="79"/>
    </row>
    <row r="74" spans="1:92" ht="11.65" customHeight="1" x14ac:dyDescent="0.4">
      <c r="A74" s="8"/>
      <c r="B74" s="8"/>
      <c r="C74" s="8"/>
      <c r="D74" s="19"/>
      <c r="E74" s="8"/>
      <c r="F74" s="8"/>
      <c r="G74" s="20"/>
      <c r="H74" s="8"/>
      <c r="I74" s="8"/>
      <c r="J74" s="8"/>
      <c r="K74" s="8"/>
      <c r="L74" s="8"/>
      <c r="M74" s="8"/>
      <c r="N74" s="8"/>
      <c r="O74" s="8"/>
      <c r="P74" s="8"/>
      <c r="Q74" s="77"/>
      <c r="R74" s="8"/>
      <c r="S74" s="11"/>
      <c r="T74" s="11"/>
      <c r="U74" s="11"/>
      <c r="V74" s="11"/>
      <c r="W74" s="11"/>
      <c r="X74" s="11"/>
      <c r="Y74" s="11"/>
      <c r="Z74" s="11"/>
      <c r="AA74" s="11"/>
      <c r="AB74" s="45"/>
      <c r="AC74" s="11"/>
      <c r="AD74" s="60"/>
      <c r="AE74" s="174"/>
      <c r="AF74" s="174"/>
      <c r="AG74" s="174"/>
      <c r="AH74" s="174"/>
      <c r="AI74" s="174"/>
      <c r="AJ74" s="174"/>
      <c r="AK74" s="174"/>
      <c r="AL74" s="174"/>
      <c r="AM74" s="174"/>
      <c r="AN74" s="174"/>
      <c r="AO74" s="60"/>
      <c r="AP74" s="11"/>
      <c r="AQ74" s="73"/>
      <c r="AR74" s="89"/>
      <c r="AS74" s="11"/>
      <c r="AT74" s="11"/>
      <c r="AU74" s="11"/>
      <c r="AV74" s="11"/>
      <c r="AW74" s="11"/>
      <c r="AX74" s="11"/>
      <c r="AY74" s="11"/>
      <c r="AZ74" s="11"/>
      <c r="BA74" s="8"/>
      <c r="BB74" s="8"/>
      <c r="BC74" s="8"/>
      <c r="BD74" s="79"/>
      <c r="BE74" s="79"/>
      <c r="BF74" s="79"/>
      <c r="BG74" s="172" t="s">
        <v>115</v>
      </c>
      <c r="BH74" s="172"/>
      <c r="BI74" s="172"/>
      <c r="BJ74" s="172"/>
      <c r="BK74" s="172"/>
      <c r="BL74" s="172"/>
      <c r="BM74" s="172"/>
      <c r="BN74" s="172"/>
      <c r="BO74" s="172"/>
      <c r="BP74" s="172"/>
      <c r="BQ74" s="172"/>
      <c r="BR74" s="172"/>
      <c r="BS74" s="172"/>
      <c r="BT74" s="172"/>
      <c r="BU74" s="172"/>
      <c r="BV74" s="172"/>
      <c r="BW74" s="172"/>
      <c r="BX74" s="133">
        <v>1</v>
      </c>
      <c r="BY74" s="133"/>
      <c r="BZ74" s="27"/>
      <c r="CA74" s="81"/>
      <c r="CB74" s="81"/>
      <c r="CC74" s="81"/>
      <c r="CD74" s="81"/>
      <c r="CE74" s="79"/>
      <c r="CF74" s="79"/>
      <c r="CG74" s="79"/>
      <c r="CH74" s="79"/>
      <c r="CI74" s="79"/>
      <c r="CJ74" s="79"/>
      <c r="CK74" s="79"/>
      <c r="CL74" s="79"/>
      <c r="CM74" s="79"/>
      <c r="CN74" s="79"/>
    </row>
    <row r="75" spans="1:92" ht="11.65" customHeight="1" x14ac:dyDescent="0.4">
      <c r="A75" s="8"/>
      <c r="B75" s="8"/>
      <c r="C75" s="8"/>
      <c r="D75" s="19"/>
      <c r="E75" s="8"/>
      <c r="F75" s="8"/>
      <c r="G75" s="8"/>
      <c r="H75" s="19"/>
      <c r="I75" s="8"/>
      <c r="J75" s="8"/>
      <c r="K75" s="8"/>
      <c r="P75" s="90"/>
      <c r="Q75" s="77"/>
      <c r="S75" s="11"/>
      <c r="T75" s="12"/>
      <c r="U75" s="12"/>
      <c r="V75" s="12"/>
      <c r="W75" s="12"/>
      <c r="X75" s="12"/>
      <c r="Y75" s="12"/>
      <c r="Z75" s="12"/>
      <c r="AA75" s="11"/>
      <c r="AB75" s="11"/>
      <c r="AC75" s="38"/>
      <c r="AD75" s="161" t="s">
        <v>116</v>
      </c>
      <c r="AE75" s="146"/>
      <c r="AF75" s="146"/>
      <c r="AG75" s="146"/>
      <c r="AH75" s="146"/>
      <c r="AI75" s="146"/>
      <c r="AJ75" s="146"/>
      <c r="AK75" s="154">
        <v>2</v>
      </c>
      <c r="AL75" s="154"/>
      <c r="AM75" s="162"/>
      <c r="AN75" s="162"/>
      <c r="AO75" s="50">
        <v>4</v>
      </c>
      <c r="AP75" s="11"/>
      <c r="AQ75" s="73"/>
      <c r="AR75" s="89"/>
      <c r="AS75" s="11"/>
      <c r="AT75" s="11"/>
      <c r="AU75" s="11"/>
      <c r="AV75" s="11"/>
      <c r="AW75" s="11"/>
      <c r="AX75" s="11"/>
      <c r="AY75" s="11"/>
      <c r="AZ75" s="11"/>
      <c r="BA75" s="8"/>
      <c r="BB75" s="8"/>
      <c r="BC75" s="8"/>
      <c r="BD75" s="79"/>
      <c r="BE75" s="79"/>
      <c r="BF75" s="79"/>
      <c r="BG75" s="172"/>
      <c r="BH75" s="172"/>
      <c r="BI75" s="172"/>
      <c r="BJ75" s="172"/>
      <c r="BK75" s="172"/>
      <c r="BL75" s="172"/>
      <c r="BM75" s="172"/>
      <c r="BN75" s="172"/>
      <c r="BO75" s="172"/>
      <c r="BP75" s="172"/>
      <c r="BQ75" s="172"/>
      <c r="BR75" s="172"/>
      <c r="BS75" s="172"/>
      <c r="BT75" s="172"/>
      <c r="BU75" s="172"/>
      <c r="BV75" s="172"/>
      <c r="BW75" s="172"/>
      <c r="BX75" s="133"/>
      <c r="BY75" s="133"/>
      <c r="BZ75" s="27"/>
      <c r="CA75" s="81"/>
      <c r="CB75" s="81"/>
      <c r="CC75" s="81"/>
      <c r="CD75" s="81"/>
      <c r="CE75" s="79"/>
      <c r="CF75" s="79"/>
      <c r="CG75" s="79"/>
      <c r="CH75" s="79"/>
      <c r="CI75" s="79"/>
      <c r="CJ75" s="79"/>
      <c r="CK75" s="79"/>
      <c r="CL75" s="79"/>
      <c r="CM75" s="79"/>
      <c r="CN75" s="79"/>
    </row>
    <row r="76" spans="1:92" ht="11.65" customHeight="1" x14ac:dyDescent="0.4">
      <c r="A76" s="8"/>
      <c r="B76" s="8"/>
      <c r="C76" s="8"/>
      <c r="D76" s="19"/>
      <c r="E76" s="8"/>
      <c r="F76" s="8"/>
      <c r="G76" s="8"/>
      <c r="H76" s="19"/>
      <c r="I76" s="8"/>
      <c r="J76" s="8"/>
      <c r="K76" s="8"/>
      <c r="L76" s="8"/>
      <c r="M76" s="8"/>
      <c r="N76" s="8"/>
      <c r="O76" s="8"/>
      <c r="P76" s="90"/>
      <c r="Q76" s="77"/>
      <c r="R76" s="8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43"/>
      <c r="AD76" s="146"/>
      <c r="AE76" s="146"/>
      <c r="AF76" s="146"/>
      <c r="AG76" s="146"/>
      <c r="AH76" s="146"/>
      <c r="AI76" s="146"/>
      <c r="AJ76" s="146"/>
      <c r="AK76" s="154"/>
      <c r="AL76" s="154"/>
      <c r="AM76" s="162"/>
      <c r="AN76" s="162"/>
      <c r="AO76" s="50"/>
      <c r="AP76" s="50"/>
      <c r="AQ76" s="84"/>
      <c r="AR76" s="85"/>
      <c r="AS76" s="50"/>
      <c r="AT76" s="50"/>
      <c r="AU76" s="11"/>
      <c r="AV76" s="39"/>
      <c r="AW76" s="11"/>
      <c r="AX76" s="11"/>
      <c r="AY76" s="11"/>
      <c r="AZ76" s="11"/>
      <c r="BA76" s="8"/>
      <c r="BB76" s="8"/>
      <c r="BC76" s="8"/>
      <c r="BD76" s="79"/>
      <c r="BE76" s="79"/>
      <c r="BF76" s="79"/>
      <c r="BG76" s="172" t="s">
        <v>117</v>
      </c>
      <c r="BH76" s="172"/>
      <c r="BI76" s="172"/>
      <c r="BJ76" s="172"/>
      <c r="BK76" s="172"/>
      <c r="BL76" s="172"/>
      <c r="BM76" s="172"/>
      <c r="BN76" s="172"/>
      <c r="BO76" s="172"/>
      <c r="BP76" s="172"/>
      <c r="BQ76" s="172"/>
      <c r="BR76" s="172"/>
      <c r="BS76" s="172"/>
      <c r="BT76" s="172"/>
      <c r="BU76" s="172"/>
      <c r="BV76" s="172"/>
      <c r="BW76" s="172"/>
      <c r="BX76" s="133">
        <v>11</v>
      </c>
      <c r="BY76" s="133"/>
      <c r="BZ76" s="27"/>
      <c r="CA76" s="81"/>
      <c r="CB76" s="81"/>
      <c r="CC76" s="81"/>
      <c r="CD76" s="81"/>
      <c r="CE76" s="79"/>
      <c r="CF76" s="79"/>
      <c r="CG76" s="79"/>
      <c r="CH76" s="79"/>
      <c r="CI76" s="79"/>
      <c r="CJ76" s="79"/>
      <c r="CK76" s="79"/>
      <c r="CL76" s="79"/>
      <c r="CM76" s="79"/>
      <c r="CN76" s="79"/>
    </row>
    <row r="77" spans="1:92" ht="11.65" customHeight="1" x14ac:dyDescent="0.4">
      <c r="A77" s="8"/>
      <c r="B77" s="8"/>
      <c r="C77" s="8"/>
      <c r="D77" s="19"/>
      <c r="E77" s="8"/>
      <c r="F77" s="8"/>
      <c r="G77" s="20"/>
      <c r="H77" s="8"/>
      <c r="I77" s="8"/>
      <c r="J77" s="8"/>
      <c r="K77" s="8"/>
      <c r="L77" s="8"/>
      <c r="M77" s="8"/>
      <c r="N77" s="8"/>
      <c r="O77" s="8"/>
      <c r="P77" s="8"/>
      <c r="Q77" s="77"/>
      <c r="R77" s="8"/>
      <c r="S77" s="146" t="s">
        <v>118</v>
      </c>
      <c r="T77" s="146"/>
      <c r="U77" s="146"/>
      <c r="V77" s="146"/>
      <c r="W77" s="146"/>
      <c r="X77" s="146"/>
      <c r="Y77" s="146"/>
      <c r="Z77" s="147">
        <f>SUM(AK77:AL80)+1</f>
        <v>14</v>
      </c>
      <c r="AA77" s="147"/>
      <c r="AB77" s="11"/>
      <c r="AC77" s="11"/>
      <c r="AD77" s="146" t="s">
        <v>119</v>
      </c>
      <c r="AE77" s="146"/>
      <c r="AF77" s="146"/>
      <c r="AG77" s="146"/>
      <c r="AH77" s="146"/>
      <c r="AI77" s="146"/>
      <c r="AJ77" s="146"/>
      <c r="AK77" s="154">
        <v>7</v>
      </c>
      <c r="AL77" s="154"/>
      <c r="AM77" s="162"/>
      <c r="AN77" s="162"/>
      <c r="AO77" s="50">
        <v>3</v>
      </c>
      <c r="AP77" s="50"/>
      <c r="AQ77" s="91"/>
      <c r="AR77" s="92"/>
      <c r="AS77" s="50"/>
      <c r="AT77" s="50"/>
      <c r="AU77" s="11"/>
      <c r="AV77" s="39"/>
      <c r="AW77" s="11"/>
      <c r="AX77" s="11"/>
      <c r="AY77" s="11"/>
      <c r="AZ77" s="11"/>
      <c r="BA77" s="8"/>
      <c r="BB77" s="8"/>
      <c r="BC77" s="8"/>
      <c r="BD77" s="79"/>
      <c r="BE77" s="79"/>
      <c r="BF77" s="79"/>
      <c r="BG77" s="172"/>
      <c r="BH77" s="172"/>
      <c r="BI77" s="172"/>
      <c r="BJ77" s="172"/>
      <c r="BK77" s="172"/>
      <c r="BL77" s="172"/>
      <c r="BM77" s="172"/>
      <c r="BN77" s="172"/>
      <c r="BO77" s="172"/>
      <c r="BP77" s="172"/>
      <c r="BQ77" s="172"/>
      <c r="BR77" s="172"/>
      <c r="BS77" s="172"/>
      <c r="BT77" s="172"/>
      <c r="BU77" s="172"/>
      <c r="BV77" s="172"/>
      <c r="BW77" s="172"/>
      <c r="BX77" s="133"/>
      <c r="BY77" s="133"/>
      <c r="BZ77" s="140" t="s">
        <v>120</v>
      </c>
      <c r="CA77" s="141"/>
      <c r="CB77" s="81"/>
      <c r="CC77" s="81"/>
      <c r="CD77" s="81"/>
      <c r="CE77" s="79"/>
      <c r="CF77" s="79"/>
      <c r="CG77" s="79"/>
      <c r="CH77" s="79"/>
      <c r="CI77" s="79"/>
      <c r="CJ77" s="79"/>
      <c r="CK77" s="79"/>
      <c r="CL77" s="79"/>
      <c r="CM77" s="79"/>
      <c r="CN77" s="79"/>
    </row>
    <row r="78" spans="1:92" ht="11.65" customHeight="1" x14ac:dyDescent="0.4">
      <c r="A78" s="8"/>
      <c r="B78" s="8"/>
      <c r="C78" s="8"/>
      <c r="D78" s="19"/>
      <c r="E78" s="8"/>
      <c r="F78" s="8"/>
      <c r="G78" s="20"/>
      <c r="H78" s="8"/>
      <c r="I78" s="8"/>
      <c r="J78" s="8"/>
      <c r="K78" s="8"/>
      <c r="L78" s="8"/>
      <c r="M78" s="8"/>
      <c r="N78" s="8"/>
      <c r="O78" s="8"/>
      <c r="P78" s="8"/>
      <c r="Q78" s="77"/>
      <c r="R78" s="17"/>
      <c r="S78" s="146"/>
      <c r="T78" s="146"/>
      <c r="U78" s="146"/>
      <c r="V78" s="146"/>
      <c r="W78" s="146"/>
      <c r="X78" s="146"/>
      <c r="Y78" s="146"/>
      <c r="Z78" s="147"/>
      <c r="AA78" s="147"/>
      <c r="AB78" s="43"/>
      <c r="AC78" s="44"/>
      <c r="AD78" s="146"/>
      <c r="AE78" s="146"/>
      <c r="AF78" s="146"/>
      <c r="AG78" s="146"/>
      <c r="AH78" s="146"/>
      <c r="AI78" s="146"/>
      <c r="AJ78" s="146"/>
      <c r="AK78" s="154"/>
      <c r="AL78" s="154"/>
      <c r="AM78" s="162"/>
      <c r="AN78" s="162"/>
      <c r="AO78" s="50"/>
      <c r="AP78" s="50"/>
      <c r="AQ78" s="75">
        <v>-1</v>
      </c>
      <c r="AR78" s="76"/>
      <c r="AS78" s="50"/>
      <c r="AT78" s="50"/>
      <c r="AU78" s="39"/>
      <c r="AV78" s="39"/>
      <c r="AW78" s="11"/>
      <c r="AX78" s="11"/>
      <c r="AY78" s="11"/>
      <c r="AZ78" s="11"/>
      <c r="BA78" s="8"/>
      <c r="BB78" s="8"/>
      <c r="BC78" s="8"/>
      <c r="BD78" s="79"/>
      <c r="BE78" s="79"/>
      <c r="BF78" s="79"/>
      <c r="BG78" s="172" t="s">
        <v>121</v>
      </c>
      <c r="BH78" s="172"/>
      <c r="BI78" s="172"/>
      <c r="BJ78" s="172"/>
      <c r="BK78" s="172"/>
      <c r="BL78" s="172"/>
      <c r="BM78" s="172"/>
      <c r="BN78" s="172"/>
      <c r="BO78" s="172"/>
      <c r="BP78" s="172"/>
      <c r="BQ78" s="172"/>
      <c r="BR78" s="172"/>
      <c r="BS78" s="172"/>
      <c r="BT78" s="172"/>
      <c r="BU78" s="172"/>
      <c r="BV78" s="172"/>
      <c r="BW78" s="172"/>
      <c r="BX78" s="133">
        <v>1</v>
      </c>
      <c r="BY78" s="133"/>
      <c r="BZ78" s="27"/>
      <c r="CA78" s="81"/>
      <c r="CB78" s="81"/>
      <c r="CC78" s="81"/>
      <c r="CD78" s="81"/>
      <c r="CE78" s="79"/>
      <c r="CF78" s="79"/>
      <c r="CG78" s="79"/>
      <c r="CH78" s="79"/>
      <c r="CI78" s="79"/>
      <c r="CJ78" s="79"/>
      <c r="CK78" s="79"/>
      <c r="CL78" s="79"/>
      <c r="CM78" s="79"/>
      <c r="CN78" s="79"/>
    </row>
    <row r="79" spans="1:92" ht="11.65" customHeight="1" x14ac:dyDescent="0.4">
      <c r="A79" s="8"/>
      <c r="B79" s="8"/>
      <c r="C79" s="8"/>
      <c r="D79" s="19"/>
      <c r="E79" s="8"/>
      <c r="F79" s="8"/>
      <c r="G79" s="20"/>
      <c r="H79" s="8"/>
      <c r="I79" s="8"/>
      <c r="J79" s="8"/>
      <c r="K79" s="8"/>
      <c r="L79" s="8"/>
      <c r="M79" s="8"/>
      <c r="N79" s="8"/>
      <c r="O79" s="8"/>
      <c r="P79" s="8"/>
      <c r="Q79" s="77"/>
      <c r="R79" s="8"/>
      <c r="S79" s="11"/>
      <c r="T79" s="11"/>
      <c r="U79" s="11"/>
      <c r="V79" s="11"/>
      <c r="W79" s="11"/>
      <c r="X79" s="11"/>
      <c r="Y79" s="11"/>
      <c r="Z79" s="39"/>
      <c r="AA79" s="39"/>
      <c r="AB79" s="11"/>
      <c r="AC79" s="38"/>
      <c r="AD79" s="146" t="s">
        <v>122</v>
      </c>
      <c r="AE79" s="146"/>
      <c r="AF79" s="146"/>
      <c r="AG79" s="146"/>
      <c r="AH79" s="146"/>
      <c r="AI79" s="146"/>
      <c r="AJ79" s="146"/>
      <c r="AK79" s="154">
        <v>6</v>
      </c>
      <c r="AL79" s="154"/>
      <c r="AM79" s="162">
        <v>1</v>
      </c>
      <c r="AN79" s="162"/>
      <c r="AO79" s="50">
        <v>1</v>
      </c>
      <c r="AP79" s="50"/>
      <c r="AQ79" s="50"/>
      <c r="AR79" s="93"/>
      <c r="AS79" s="50"/>
      <c r="AT79" s="50"/>
      <c r="AU79" s="39"/>
      <c r="AV79" s="39"/>
      <c r="AW79" s="11"/>
      <c r="AX79" s="11"/>
      <c r="AY79" s="11"/>
      <c r="AZ79" s="11"/>
      <c r="BA79" s="8"/>
      <c r="BB79" s="8"/>
      <c r="BC79" s="8"/>
      <c r="BD79" s="79"/>
      <c r="BG79" s="172"/>
      <c r="BH79" s="172"/>
      <c r="BI79" s="172"/>
      <c r="BJ79" s="172"/>
      <c r="BK79" s="172"/>
      <c r="BL79" s="172"/>
      <c r="BM79" s="172"/>
      <c r="BN79" s="172"/>
      <c r="BO79" s="172"/>
      <c r="BP79" s="172"/>
      <c r="BQ79" s="172"/>
      <c r="BR79" s="172"/>
      <c r="BS79" s="172"/>
      <c r="BT79" s="172"/>
      <c r="BU79" s="172"/>
      <c r="BV79" s="172"/>
      <c r="BW79" s="172"/>
      <c r="BX79" s="133"/>
      <c r="BY79" s="133"/>
      <c r="CB79" s="81"/>
      <c r="CC79" s="81"/>
      <c r="CD79" s="81"/>
      <c r="CE79" s="79"/>
      <c r="CF79" s="79"/>
      <c r="CG79" s="79"/>
      <c r="CH79" s="79"/>
      <c r="CI79" s="79"/>
      <c r="CJ79" s="79"/>
      <c r="CK79" s="79"/>
      <c r="CL79" s="79"/>
      <c r="CM79" s="79"/>
      <c r="CN79" s="79"/>
    </row>
    <row r="80" spans="1:92" ht="11.65" customHeight="1" x14ac:dyDescent="0.4">
      <c r="A80" s="8"/>
      <c r="B80" s="8"/>
      <c r="C80" s="8"/>
      <c r="D80" s="19"/>
      <c r="E80" s="8"/>
      <c r="F80" s="8"/>
      <c r="G80" s="20"/>
      <c r="H80" s="8"/>
      <c r="I80" s="8"/>
      <c r="J80" s="8"/>
      <c r="K80" s="8"/>
      <c r="L80" s="8"/>
      <c r="M80" s="8"/>
      <c r="N80" s="8"/>
      <c r="O80" s="8"/>
      <c r="P80" s="8"/>
      <c r="Q80" s="94"/>
      <c r="R80" s="95"/>
      <c r="S80" s="96"/>
      <c r="T80" s="96"/>
      <c r="U80" s="96"/>
      <c r="V80" s="96"/>
      <c r="W80" s="96"/>
      <c r="X80" s="96"/>
      <c r="Y80" s="96"/>
      <c r="Z80" s="97"/>
      <c r="AA80" s="97"/>
      <c r="AB80" s="96"/>
      <c r="AC80" s="96"/>
      <c r="AD80" s="175"/>
      <c r="AE80" s="175"/>
      <c r="AF80" s="175"/>
      <c r="AG80" s="175"/>
      <c r="AH80" s="175"/>
      <c r="AI80" s="175"/>
      <c r="AJ80" s="175"/>
      <c r="AK80" s="176"/>
      <c r="AL80" s="176"/>
      <c r="AM80" s="177"/>
      <c r="AN80" s="177"/>
      <c r="AO80" s="98"/>
      <c r="AP80" s="50"/>
      <c r="AQ80" s="50"/>
      <c r="AR80" s="93"/>
      <c r="AS80" s="50"/>
      <c r="AT80" s="50"/>
      <c r="AU80" s="39"/>
      <c r="AV80" s="39"/>
      <c r="AW80" s="11"/>
      <c r="AX80" s="11"/>
      <c r="AY80" s="8"/>
      <c r="AZ80" s="8"/>
      <c r="BA80" s="8"/>
      <c r="BB80" s="8"/>
      <c r="BC80" s="8"/>
    </row>
    <row r="81" spans="1:92" ht="11.65" customHeight="1" x14ac:dyDescent="0.4">
      <c r="A81" s="8"/>
      <c r="B81" s="8"/>
      <c r="C81" s="8"/>
      <c r="D81" s="19"/>
      <c r="E81" s="8"/>
      <c r="F81" s="8"/>
      <c r="G81" s="20"/>
      <c r="H81" s="8"/>
      <c r="I81" s="8"/>
      <c r="J81" s="8"/>
      <c r="K81" s="8"/>
      <c r="L81" s="8"/>
      <c r="M81" s="8"/>
      <c r="N81" s="8"/>
      <c r="O81" s="8"/>
      <c r="P81" s="8"/>
      <c r="Q81" s="20"/>
      <c r="R81" s="22"/>
      <c r="S81" s="132" t="s">
        <v>123</v>
      </c>
      <c r="T81" s="132"/>
      <c r="U81" s="132"/>
      <c r="V81" s="132"/>
      <c r="W81" s="132"/>
      <c r="X81" s="132"/>
      <c r="Y81" s="132"/>
      <c r="Z81" s="133">
        <f>SUM(AK81:AL86)+1</f>
        <v>17</v>
      </c>
      <c r="AA81" s="133"/>
      <c r="AB81" s="9"/>
      <c r="AC81" s="9"/>
      <c r="AD81" s="132" t="s">
        <v>124</v>
      </c>
      <c r="AE81" s="132"/>
      <c r="AF81" s="132"/>
      <c r="AG81" s="132"/>
      <c r="AH81" s="132"/>
      <c r="AI81" s="132"/>
      <c r="AJ81" s="132"/>
      <c r="AK81" s="136">
        <v>8</v>
      </c>
      <c r="AL81" s="136"/>
      <c r="AM81" s="134"/>
      <c r="AN81" s="134"/>
      <c r="AO81" s="10">
        <v>5</v>
      </c>
      <c r="AP81" s="98"/>
      <c r="AQ81" s="99"/>
      <c r="AR81" s="50"/>
      <c r="AS81" s="50"/>
      <c r="AT81" s="50"/>
      <c r="AU81" s="39"/>
      <c r="AV81" s="39"/>
      <c r="AW81" s="11"/>
      <c r="AX81" s="11"/>
      <c r="AY81" s="8"/>
      <c r="AZ81" s="8"/>
      <c r="BA81" s="8"/>
      <c r="BB81" s="8"/>
      <c r="BC81" s="8"/>
    </row>
    <row r="82" spans="1:92" ht="11.65" customHeight="1" x14ac:dyDescent="0.4">
      <c r="A82" s="8"/>
      <c r="B82" s="8"/>
      <c r="C82" s="8"/>
      <c r="D82" s="19"/>
      <c r="E82" s="8"/>
      <c r="F82" s="8"/>
      <c r="G82" s="20"/>
      <c r="H82" s="8"/>
      <c r="I82" s="8"/>
      <c r="J82" s="8"/>
      <c r="K82" s="8"/>
      <c r="L82" s="8"/>
      <c r="M82" s="8"/>
      <c r="N82" s="8"/>
      <c r="O82" s="8"/>
      <c r="P82" s="8"/>
      <c r="Q82" s="20"/>
      <c r="R82" s="8"/>
      <c r="S82" s="132"/>
      <c r="T82" s="132"/>
      <c r="U82" s="132"/>
      <c r="V82" s="132"/>
      <c r="W82" s="132"/>
      <c r="X82" s="132"/>
      <c r="Y82" s="132"/>
      <c r="Z82" s="133"/>
      <c r="AA82" s="133"/>
      <c r="AB82" s="16"/>
      <c r="AC82" s="8"/>
      <c r="AD82" s="132"/>
      <c r="AE82" s="132"/>
      <c r="AF82" s="132"/>
      <c r="AG82" s="132"/>
      <c r="AH82" s="132"/>
      <c r="AI82" s="132"/>
      <c r="AJ82" s="132"/>
      <c r="AK82" s="136"/>
      <c r="AL82" s="136"/>
      <c r="AM82" s="134"/>
      <c r="AN82" s="134"/>
      <c r="AO82" s="10"/>
      <c r="AP82" s="10"/>
      <c r="AS82" s="10"/>
      <c r="AT82" s="10"/>
      <c r="AU82" s="30"/>
      <c r="AV82" s="30"/>
      <c r="AW82" s="8"/>
      <c r="AX82" s="8"/>
      <c r="AY82" s="8"/>
      <c r="AZ82" s="8"/>
      <c r="BA82" s="8"/>
      <c r="BB82" s="8"/>
      <c r="BC82" s="8"/>
    </row>
    <row r="83" spans="1:92" ht="11.65" customHeight="1" x14ac:dyDescent="0.4">
      <c r="A83" s="8"/>
      <c r="B83" s="8"/>
      <c r="C83" s="8"/>
      <c r="D83" s="19"/>
      <c r="E83" s="8"/>
      <c r="F83" s="8"/>
      <c r="G83" s="20"/>
      <c r="H83" s="8"/>
      <c r="I83" s="8"/>
      <c r="J83" s="8"/>
      <c r="K83" s="8"/>
      <c r="L83" s="8"/>
      <c r="M83" s="8"/>
      <c r="N83" s="8"/>
      <c r="O83" s="8"/>
      <c r="P83" s="8"/>
      <c r="Q83" s="20"/>
      <c r="R83" s="8"/>
      <c r="S83" s="26"/>
      <c r="T83" s="26"/>
      <c r="U83" s="26"/>
      <c r="V83" s="26"/>
      <c r="W83" s="26"/>
      <c r="X83" s="26"/>
      <c r="Y83" s="26"/>
      <c r="Z83" s="27"/>
      <c r="AA83" s="27"/>
      <c r="AB83" s="8"/>
      <c r="AC83" s="19"/>
      <c r="AD83" s="182" t="s">
        <v>125</v>
      </c>
      <c r="AE83" s="182"/>
      <c r="AF83" s="182"/>
      <c r="AG83" s="182"/>
      <c r="AH83" s="182"/>
      <c r="AI83" s="182"/>
      <c r="AJ83" s="182"/>
      <c r="AK83" s="136">
        <v>3</v>
      </c>
      <c r="AL83" s="136"/>
      <c r="AM83" s="28"/>
      <c r="AN83" s="28"/>
      <c r="AO83" s="10"/>
      <c r="AP83" s="10"/>
      <c r="AQ83" s="100"/>
      <c r="AR83" s="101"/>
      <c r="AS83" s="10"/>
      <c r="AT83" s="10"/>
      <c r="AU83" s="30"/>
      <c r="AV83" s="30"/>
      <c r="AW83" s="8"/>
      <c r="AX83" s="8"/>
      <c r="AY83" s="8"/>
      <c r="AZ83" s="8"/>
      <c r="BA83" s="8"/>
      <c r="BB83" s="8"/>
      <c r="BC83" s="8"/>
      <c r="BD83" s="181">
        <v>44287</v>
      </c>
      <c r="BE83" s="181"/>
      <c r="BF83" s="181"/>
      <c r="BG83" s="181"/>
      <c r="BH83" s="181"/>
      <c r="BI83" s="181"/>
      <c r="BJ83" s="181"/>
      <c r="BK83" s="181"/>
      <c r="BL83" s="181"/>
      <c r="BM83" s="181"/>
      <c r="BN83" s="181"/>
      <c r="BO83" s="79"/>
      <c r="BP83" s="79"/>
      <c r="BQ83" s="79"/>
      <c r="BR83" s="79"/>
      <c r="BS83" s="79"/>
      <c r="BT83" s="79"/>
      <c r="BU83" s="79"/>
      <c r="BV83" s="79"/>
      <c r="BW83" s="79"/>
      <c r="BX83" s="173" t="s">
        <v>156</v>
      </c>
      <c r="BY83" s="173"/>
      <c r="BZ83" s="173"/>
      <c r="CA83" s="173"/>
      <c r="CB83" s="173"/>
      <c r="CC83" s="173"/>
      <c r="CD83" s="173"/>
      <c r="CE83" s="173"/>
      <c r="CF83" s="173"/>
      <c r="CG83" s="173"/>
      <c r="CH83" s="173"/>
      <c r="CI83" s="173"/>
      <c r="CJ83" s="173"/>
      <c r="CK83" s="173"/>
      <c r="CL83" s="173"/>
      <c r="CM83" s="173"/>
      <c r="CN83" s="173"/>
    </row>
    <row r="84" spans="1:92" ht="11.65" customHeight="1" x14ac:dyDescent="0.4">
      <c r="A84" s="8"/>
      <c r="B84" s="8"/>
      <c r="C84" s="8"/>
      <c r="D84" s="19"/>
      <c r="E84" s="8"/>
      <c r="F84" s="8"/>
      <c r="G84" s="20"/>
      <c r="H84" s="8"/>
      <c r="I84" s="8"/>
      <c r="J84" s="8"/>
      <c r="K84" s="8"/>
      <c r="L84" s="8"/>
      <c r="M84" s="8"/>
      <c r="N84" s="8"/>
      <c r="O84" s="8"/>
      <c r="P84" s="8"/>
      <c r="Q84" s="20"/>
      <c r="R84" s="8"/>
      <c r="S84" s="26"/>
      <c r="T84" s="26"/>
      <c r="U84" s="26"/>
      <c r="V84" s="26"/>
      <c r="W84" s="26"/>
      <c r="X84" s="26"/>
      <c r="Y84" s="26"/>
      <c r="Z84" s="27"/>
      <c r="AA84" s="27"/>
      <c r="AB84" s="8"/>
      <c r="AC84" s="18"/>
      <c r="AD84" s="182"/>
      <c r="AE84" s="182"/>
      <c r="AF84" s="182"/>
      <c r="AG84" s="182"/>
      <c r="AH84" s="182"/>
      <c r="AI84" s="182"/>
      <c r="AJ84" s="182"/>
      <c r="AK84" s="136"/>
      <c r="AL84" s="136"/>
      <c r="AM84" s="28"/>
      <c r="AN84" s="28"/>
      <c r="AO84" s="10"/>
      <c r="AP84" s="10"/>
      <c r="AQ84" s="140" t="s">
        <v>126</v>
      </c>
      <c r="AR84" s="141"/>
      <c r="AS84" s="10"/>
      <c r="AT84" s="10"/>
      <c r="AU84" s="30"/>
      <c r="AV84" s="30"/>
      <c r="AW84" s="8"/>
      <c r="AX84" s="8"/>
      <c r="AY84" s="8"/>
      <c r="AZ84" s="8"/>
      <c r="BA84" s="8"/>
      <c r="BB84" s="8"/>
      <c r="BC84" s="8"/>
      <c r="BD84" s="178" t="s">
        <v>127</v>
      </c>
      <c r="BE84" s="178"/>
      <c r="BF84" s="178"/>
      <c r="BG84" s="178"/>
      <c r="BH84" s="178"/>
      <c r="BI84" s="178"/>
      <c r="BJ84" s="178"/>
      <c r="BK84" s="178"/>
      <c r="BL84" s="178"/>
      <c r="BM84" s="178"/>
      <c r="BN84" s="178"/>
      <c r="BO84" s="179" t="s">
        <v>128</v>
      </c>
      <c r="BP84" s="179"/>
      <c r="BQ84" s="179"/>
      <c r="BR84" s="180">
        <f>SUM($O$5,$O$31,$O$59,$O$92,$O$115,$BH$5,$BH$13,$BH$16,$BH$20,$BH$37,$BH$9,$BK$62)</f>
        <v>470</v>
      </c>
      <c r="BS84" s="180"/>
      <c r="BT84" s="180"/>
      <c r="BU84" s="180"/>
      <c r="BV84" s="180"/>
      <c r="BW84" s="180"/>
      <c r="BX84" s="173"/>
      <c r="BY84" s="173"/>
      <c r="BZ84" s="173"/>
      <c r="CA84" s="173"/>
      <c r="CB84" s="173"/>
      <c r="CC84" s="173"/>
      <c r="CD84" s="173"/>
      <c r="CE84" s="173"/>
      <c r="CF84" s="173"/>
      <c r="CG84" s="173"/>
      <c r="CH84" s="173"/>
      <c r="CI84" s="173"/>
      <c r="CJ84" s="173"/>
      <c r="CK84" s="173"/>
      <c r="CL84" s="173"/>
      <c r="CM84" s="173"/>
      <c r="CN84" s="173"/>
    </row>
    <row r="85" spans="1:92" ht="11.65" customHeight="1" x14ac:dyDescent="0.4">
      <c r="A85" s="8"/>
      <c r="B85" s="8"/>
      <c r="C85" s="8"/>
      <c r="D85" s="19"/>
      <c r="E85" s="8"/>
      <c r="F85" s="8"/>
      <c r="G85" s="20"/>
      <c r="H85" s="8"/>
      <c r="I85" s="8"/>
      <c r="J85" s="8"/>
      <c r="K85" s="8"/>
      <c r="L85" s="8"/>
      <c r="M85" s="8"/>
      <c r="N85" s="8"/>
      <c r="O85" s="8"/>
      <c r="P85" s="8"/>
      <c r="Q85" s="20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22"/>
      <c r="AD85" s="132" t="s">
        <v>129</v>
      </c>
      <c r="AE85" s="132"/>
      <c r="AF85" s="132"/>
      <c r="AG85" s="132"/>
      <c r="AH85" s="132"/>
      <c r="AI85" s="132"/>
      <c r="AJ85" s="132"/>
      <c r="AK85" s="133">
        <v>5</v>
      </c>
      <c r="AL85" s="133"/>
      <c r="AM85" s="134">
        <v>1</v>
      </c>
      <c r="AN85" s="134"/>
      <c r="AO85" s="10">
        <v>3</v>
      </c>
      <c r="AP85" s="10"/>
      <c r="AQ85" s="36" t="s">
        <v>130</v>
      </c>
      <c r="AR85" s="36"/>
      <c r="AS85" s="10"/>
      <c r="AT85" s="10"/>
      <c r="AU85" s="30"/>
      <c r="AV85" s="30"/>
      <c r="AW85" s="8"/>
      <c r="AX85" s="8"/>
      <c r="AY85" s="8"/>
      <c r="AZ85" s="8"/>
      <c r="BA85" s="8"/>
      <c r="BB85" s="8"/>
      <c r="BC85" s="8"/>
      <c r="BD85" s="178"/>
      <c r="BE85" s="178"/>
      <c r="BF85" s="178"/>
      <c r="BG85" s="178"/>
      <c r="BH85" s="178"/>
      <c r="BI85" s="178"/>
      <c r="BJ85" s="178"/>
      <c r="BK85" s="178"/>
      <c r="BL85" s="178"/>
      <c r="BM85" s="178"/>
      <c r="BN85" s="178"/>
      <c r="BO85" s="179"/>
      <c r="BP85" s="179"/>
      <c r="BQ85" s="179"/>
      <c r="BR85" s="180"/>
      <c r="BS85" s="180"/>
      <c r="BT85" s="180"/>
      <c r="BU85" s="180"/>
      <c r="BV85" s="180"/>
      <c r="BW85" s="180"/>
      <c r="BX85" s="173"/>
      <c r="BY85" s="173"/>
      <c r="BZ85" s="173"/>
      <c r="CA85" s="173"/>
      <c r="CB85" s="173"/>
      <c r="CC85" s="173"/>
      <c r="CD85" s="173"/>
      <c r="CE85" s="173"/>
      <c r="CF85" s="173"/>
      <c r="CG85" s="173"/>
      <c r="CH85" s="173"/>
      <c r="CI85" s="173"/>
      <c r="CJ85" s="173"/>
      <c r="CK85" s="173"/>
      <c r="CL85" s="173"/>
      <c r="CM85" s="173"/>
      <c r="CN85" s="173"/>
    </row>
    <row r="86" spans="1:92" ht="11.65" customHeight="1" x14ac:dyDescent="0.4">
      <c r="A86" s="8"/>
      <c r="B86" s="8"/>
      <c r="C86" s="8"/>
      <c r="D86" s="19"/>
      <c r="E86" s="8"/>
      <c r="F86" s="8"/>
      <c r="G86" s="20"/>
      <c r="H86" s="8"/>
      <c r="I86" s="8"/>
      <c r="J86" s="8"/>
      <c r="K86" s="8"/>
      <c r="L86" s="8"/>
      <c r="M86" s="8"/>
      <c r="N86" s="8"/>
      <c r="O86" s="8"/>
      <c r="P86" s="8"/>
      <c r="Q86" s="20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132"/>
      <c r="AE86" s="132"/>
      <c r="AF86" s="132"/>
      <c r="AG86" s="132"/>
      <c r="AH86" s="132"/>
      <c r="AI86" s="132"/>
      <c r="AJ86" s="132"/>
      <c r="AK86" s="133"/>
      <c r="AL86" s="133"/>
      <c r="AM86" s="134"/>
      <c r="AN86" s="134"/>
      <c r="AO86" s="10"/>
      <c r="AP86" s="10"/>
      <c r="AQ86" s="10"/>
      <c r="AR86" s="10"/>
      <c r="AS86" s="10"/>
      <c r="AT86" s="10"/>
      <c r="AU86" s="30"/>
      <c r="AV86" s="30"/>
      <c r="AW86" s="8"/>
      <c r="AX86" s="8"/>
      <c r="AY86" s="8"/>
      <c r="AZ86" s="8"/>
      <c r="BA86" s="8"/>
      <c r="BB86" s="8"/>
      <c r="BC86" s="8"/>
      <c r="BD86" s="79"/>
      <c r="BE86" s="79"/>
      <c r="BF86" s="79"/>
      <c r="BG86" s="79"/>
      <c r="BH86" s="79"/>
      <c r="BI86" s="79"/>
      <c r="BJ86" s="79"/>
      <c r="BK86" s="79"/>
      <c r="BL86" s="79"/>
      <c r="BM86" s="79"/>
      <c r="BN86" s="79"/>
      <c r="BO86" s="79"/>
      <c r="BP86" s="79"/>
      <c r="BQ86" s="102"/>
      <c r="BR86" s="102"/>
      <c r="BS86" s="102"/>
      <c r="BT86" s="103"/>
      <c r="BU86" s="103"/>
      <c r="BV86" s="103"/>
      <c r="BW86" s="103"/>
      <c r="BX86" s="173"/>
      <c r="BY86" s="173"/>
      <c r="BZ86" s="173"/>
      <c r="CA86" s="173"/>
      <c r="CB86" s="173"/>
      <c r="CC86" s="173"/>
      <c r="CD86" s="173"/>
      <c r="CE86" s="173"/>
      <c r="CF86" s="173"/>
      <c r="CG86" s="173"/>
      <c r="CH86" s="173"/>
      <c r="CI86" s="173"/>
      <c r="CJ86" s="173"/>
      <c r="CK86" s="173"/>
      <c r="CL86" s="173"/>
      <c r="CM86" s="173"/>
      <c r="CN86" s="173"/>
    </row>
    <row r="87" spans="1:92" ht="11.65" customHeight="1" x14ac:dyDescent="0.4">
      <c r="A87" s="8"/>
      <c r="B87" s="8"/>
      <c r="C87" s="8"/>
      <c r="D87" s="19"/>
      <c r="E87" s="8"/>
      <c r="F87" s="8"/>
      <c r="G87" s="20"/>
      <c r="H87" s="8"/>
      <c r="I87" s="8"/>
      <c r="J87" s="8"/>
      <c r="K87" s="8"/>
      <c r="L87" s="8"/>
      <c r="M87" s="8"/>
      <c r="N87" s="8"/>
      <c r="O87" s="8"/>
      <c r="P87" s="8"/>
      <c r="Q87" s="20"/>
      <c r="R87" s="22"/>
      <c r="S87" s="132" t="s">
        <v>131</v>
      </c>
      <c r="T87" s="132"/>
      <c r="U87" s="132"/>
      <c r="V87" s="132"/>
      <c r="W87" s="132"/>
      <c r="X87" s="132"/>
      <c r="Y87" s="132"/>
      <c r="Z87" s="133">
        <f>SUM(AK87:AL90)+1</f>
        <v>12</v>
      </c>
      <c r="AA87" s="133"/>
      <c r="AB87" s="8"/>
      <c r="AC87" s="8"/>
      <c r="AD87" s="132" t="s">
        <v>132</v>
      </c>
      <c r="AE87" s="132"/>
      <c r="AF87" s="132"/>
      <c r="AG87" s="132"/>
      <c r="AH87" s="132"/>
      <c r="AI87" s="132"/>
      <c r="AJ87" s="132"/>
      <c r="AK87" s="133">
        <v>8</v>
      </c>
      <c r="AL87" s="133"/>
      <c r="AM87" s="134"/>
      <c r="AN87" s="134"/>
      <c r="AO87" s="10">
        <v>5</v>
      </c>
      <c r="AP87" s="10"/>
      <c r="AQ87" s="10"/>
      <c r="AR87" s="10"/>
      <c r="AS87" s="10"/>
      <c r="AT87" s="10"/>
      <c r="AU87" s="30"/>
      <c r="AV87" s="30"/>
      <c r="AW87" s="8"/>
      <c r="AX87" s="8"/>
      <c r="AY87" s="8"/>
      <c r="AZ87" s="8"/>
      <c r="BA87" s="8"/>
      <c r="BB87" s="8"/>
      <c r="BC87" s="8"/>
      <c r="BD87" s="181"/>
      <c r="BE87" s="181"/>
      <c r="BF87" s="181"/>
      <c r="BG87" s="181"/>
      <c r="BH87" s="181"/>
      <c r="BI87" s="181"/>
      <c r="BJ87" s="181"/>
      <c r="BK87" s="181"/>
      <c r="BL87" s="181"/>
      <c r="BM87" s="181"/>
      <c r="BN87" s="181"/>
      <c r="BO87" s="8"/>
      <c r="BP87" s="8"/>
      <c r="BQ87" s="8"/>
      <c r="BR87" s="8"/>
      <c r="BS87" s="8"/>
      <c r="BT87" s="8"/>
      <c r="BU87" s="8"/>
      <c r="BV87" s="8"/>
      <c r="BW87" s="8"/>
      <c r="BX87" s="173"/>
      <c r="BY87" s="173"/>
      <c r="BZ87" s="173"/>
      <c r="CA87" s="173"/>
      <c r="CB87" s="173"/>
      <c r="CC87" s="173"/>
      <c r="CD87" s="173"/>
      <c r="CE87" s="173"/>
      <c r="CF87" s="173"/>
      <c r="CG87" s="173"/>
      <c r="CH87" s="173"/>
      <c r="CI87" s="173"/>
      <c r="CJ87" s="173"/>
      <c r="CK87" s="173"/>
      <c r="CL87" s="173"/>
      <c r="CM87" s="173"/>
      <c r="CN87" s="173"/>
    </row>
    <row r="88" spans="1:92" ht="11.65" customHeight="1" x14ac:dyDescent="0.4">
      <c r="A88" s="8"/>
      <c r="B88" s="8"/>
      <c r="C88" s="8"/>
      <c r="D88" s="19"/>
      <c r="E88" s="8"/>
      <c r="F88" s="8"/>
      <c r="G88" s="20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132"/>
      <c r="T88" s="132"/>
      <c r="U88" s="132"/>
      <c r="V88" s="132"/>
      <c r="W88" s="132"/>
      <c r="X88" s="132"/>
      <c r="Y88" s="132"/>
      <c r="Z88" s="133"/>
      <c r="AA88" s="133"/>
      <c r="AB88" s="17"/>
      <c r="AC88" s="18"/>
      <c r="AD88" s="132"/>
      <c r="AE88" s="132"/>
      <c r="AF88" s="132"/>
      <c r="AG88" s="132"/>
      <c r="AH88" s="132"/>
      <c r="AI88" s="132"/>
      <c r="AJ88" s="132"/>
      <c r="AK88" s="133"/>
      <c r="AL88" s="133"/>
      <c r="AM88" s="134"/>
      <c r="AN88" s="134"/>
      <c r="AO88" s="10"/>
      <c r="AP88" s="10"/>
      <c r="AQ88" s="10"/>
      <c r="AR88" s="10"/>
      <c r="AS88" s="10"/>
      <c r="AT88" s="10"/>
      <c r="AU88" s="30"/>
      <c r="AV88" s="30"/>
      <c r="AW88" s="8"/>
      <c r="AX88" s="8"/>
      <c r="AY88" s="8"/>
      <c r="AZ88" s="8"/>
      <c r="BA88" s="8"/>
      <c r="BB88" s="8"/>
      <c r="BC88" s="8"/>
      <c r="BG88" s="104"/>
      <c r="BH88" s="104"/>
      <c r="BI88" s="104"/>
      <c r="BJ88" s="104"/>
      <c r="BK88" s="104"/>
      <c r="BL88" s="104"/>
      <c r="BM88" s="104"/>
      <c r="BN88" s="104"/>
      <c r="BO88" s="104"/>
      <c r="BP88" s="104"/>
      <c r="BQ88" s="104"/>
      <c r="BR88" s="104"/>
      <c r="BS88" s="104"/>
      <c r="BT88" s="104"/>
      <c r="BU88" s="104"/>
      <c r="BV88" s="104"/>
      <c r="BW88" s="104"/>
      <c r="BX88" s="173"/>
      <c r="BY88" s="173"/>
      <c r="BZ88" s="173"/>
      <c r="CA88" s="173"/>
      <c r="CB88" s="173"/>
      <c r="CC88" s="173"/>
      <c r="CD88" s="173"/>
      <c r="CE88" s="173"/>
      <c r="CF88" s="173"/>
      <c r="CG88" s="173"/>
      <c r="CH88" s="173"/>
      <c r="CI88" s="173"/>
      <c r="CJ88" s="173"/>
      <c r="CK88" s="173"/>
      <c r="CL88" s="173"/>
      <c r="CM88" s="173"/>
      <c r="CN88" s="173"/>
    </row>
    <row r="89" spans="1:92" ht="11.65" customHeight="1" x14ac:dyDescent="0.4">
      <c r="A89" s="8"/>
      <c r="B89" s="8"/>
      <c r="C89" s="8"/>
      <c r="D89" s="19"/>
      <c r="E89" s="8"/>
      <c r="F89" s="8"/>
      <c r="G89" s="20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22"/>
      <c r="AD89" s="148" t="s">
        <v>133</v>
      </c>
      <c r="AE89" s="148"/>
      <c r="AF89" s="148"/>
      <c r="AG89" s="148"/>
      <c r="AH89" s="148"/>
      <c r="AI89" s="148"/>
      <c r="AJ89" s="148"/>
      <c r="AK89" s="133">
        <v>3</v>
      </c>
      <c r="AL89" s="133"/>
      <c r="AM89" s="134"/>
      <c r="AN89" s="134"/>
      <c r="AO89" s="10">
        <v>1</v>
      </c>
      <c r="AP89" s="10"/>
      <c r="AQ89" s="10"/>
      <c r="AR89" s="10"/>
      <c r="AS89" s="10"/>
      <c r="AT89" s="10"/>
      <c r="AU89" s="30"/>
      <c r="AV89" s="30"/>
      <c r="AW89" s="8"/>
      <c r="AX89" s="8"/>
      <c r="AY89" s="8"/>
      <c r="AZ89" s="8"/>
      <c r="BA89" s="8"/>
      <c r="BB89" s="8"/>
      <c r="BC89" s="8"/>
    </row>
    <row r="90" spans="1:92" ht="11.65" customHeight="1" x14ac:dyDescent="0.4">
      <c r="A90" s="8"/>
      <c r="B90" s="8"/>
      <c r="C90" s="8"/>
      <c r="D90" s="19"/>
      <c r="E90" s="8"/>
      <c r="F90" s="8"/>
      <c r="G90" s="20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148"/>
      <c r="AE90" s="148"/>
      <c r="AF90" s="148"/>
      <c r="AG90" s="148"/>
      <c r="AH90" s="148"/>
      <c r="AI90" s="148"/>
      <c r="AJ90" s="148"/>
      <c r="AK90" s="133"/>
      <c r="AL90" s="133"/>
      <c r="AM90" s="134"/>
      <c r="AN90" s="134"/>
      <c r="AO90" s="10"/>
      <c r="AP90" s="10"/>
      <c r="AQ90" s="10"/>
      <c r="AR90" s="10"/>
      <c r="AS90" s="10"/>
      <c r="AT90" s="10"/>
      <c r="AU90" s="30"/>
      <c r="AV90" s="8"/>
      <c r="AW90" s="8"/>
      <c r="AX90" s="8"/>
      <c r="AY90" s="8"/>
      <c r="AZ90" s="8"/>
      <c r="BA90" s="8"/>
      <c r="BB90" s="8"/>
      <c r="BC90" s="8"/>
    </row>
    <row r="91" spans="1:92" ht="11.65" customHeight="1" x14ac:dyDescent="0.4">
      <c r="A91" s="8"/>
      <c r="B91" s="8"/>
      <c r="C91" s="8"/>
      <c r="D91" s="19"/>
      <c r="E91" s="8"/>
      <c r="F91" s="8"/>
      <c r="G91" s="20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10"/>
      <c r="AQ91" s="10"/>
      <c r="AR91" s="10"/>
      <c r="AS91" s="10"/>
      <c r="AT91" s="10"/>
      <c r="AU91" s="30"/>
      <c r="AV91" s="30"/>
      <c r="AW91" s="8"/>
      <c r="AX91" s="8"/>
      <c r="AY91" s="8"/>
      <c r="AZ91" s="8"/>
      <c r="BA91" s="8"/>
      <c r="BB91" s="8"/>
      <c r="BC91" s="8"/>
    </row>
    <row r="92" spans="1:92" ht="11.65" customHeight="1" x14ac:dyDescent="0.4">
      <c r="A92" s="8"/>
      <c r="B92" s="8"/>
      <c r="C92" s="8"/>
      <c r="D92" s="19"/>
      <c r="E92" s="8"/>
      <c r="F92" s="8"/>
      <c r="G92" s="20"/>
      <c r="H92" s="8"/>
      <c r="I92" s="132" t="s">
        <v>134</v>
      </c>
      <c r="J92" s="132"/>
      <c r="K92" s="132"/>
      <c r="L92" s="132"/>
      <c r="M92" s="132"/>
      <c r="N92" s="132"/>
      <c r="O92" s="133">
        <f>SUM(Z92,Z98,Z104,Z108,M94)+1</f>
        <v>54</v>
      </c>
      <c r="P92" s="133"/>
      <c r="Q92" s="8"/>
      <c r="R92" s="8"/>
      <c r="S92" s="132" t="s">
        <v>135</v>
      </c>
      <c r="T92" s="132"/>
      <c r="U92" s="132"/>
      <c r="V92" s="132"/>
      <c r="W92" s="132"/>
      <c r="X92" s="132"/>
      <c r="Y92" s="132"/>
      <c r="Z92" s="133">
        <f>SUM(AK92:AL97)+1</f>
        <v>13</v>
      </c>
      <c r="AA92" s="133"/>
      <c r="AB92" s="8"/>
      <c r="AC92" s="8"/>
      <c r="AD92" s="132" t="s">
        <v>136</v>
      </c>
      <c r="AE92" s="132"/>
      <c r="AF92" s="132"/>
      <c r="AG92" s="132"/>
      <c r="AH92" s="132"/>
      <c r="AI92" s="132"/>
      <c r="AJ92" s="132"/>
      <c r="AK92" s="133">
        <v>4</v>
      </c>
      <c r="AL92" s="133"/>
      <c r="AM92" s="134"/>
      <c r="AN92" s="134"/>
      <c r="AO92" s="10"/>
      <c r="AP92" s="8"/>
      <c r="AQ92" s="8"/>
      <c r="AR92" s="8"/>
      <c r="AS92" s="8"/>
      <c r="AT92" s="8"/>
      <c r="AU92" s="8"/>
      <c r="AV92" s="30"/>
      <c r="AW92" s="8"/>
      <c r="AX92" s="8"/>
      <c r="AZ92" s="8"/>
      <c r="BA92" s="8"/>
      <c r="BB92" s="8"/>
      <c r="BC92" s="8"/>
    </row>
    <row r="93" spans="1:92" ht="11.65" customHeight="1" x14ac:dyDescent="0.4">
      <c r="A93" s="8"/>
      <c r="B93" s="8"/>
      <c r="C93" s="8"/>
      <c r="D93" s="19"/>
      <c r="E93" s="8"/>
      <c r="F93" s="8"/>
      <c r="G93" s="8"/>
      <c r="H93" s="17"/>
      <c r="I93" s="132"/>
      <c r="J93" s="132"/>
      <c r="K93" s="132"/>
      <c r="L93" s="132"/>
      <c r="M93" s="132"/>
      <c r="N93" s="132"/>
      <c r="O93" s="133"/>
      <c r="P93" s="133"/>
      <c r="Q93" s="16"/>
      <c r="R93" s="17"/>
      <c r="S93" s="132"/>
      <c r="T93" s="132"/>
      <c r="U93" s="132"/>
      <c r="V93" s="132"/>
      <c r="W93" s="132"/>
      <c r="X93" s="132"/>
      <c r="Y93" s="132"/>
      <c r="Z93" s="133"/>
      <c r="AA93" s="133"/>
      <c r="AB93" s="17"/>
      <c r="AC93" s="18"/>
      <c r="AD93" s="132"/>
      <c r="AE93" s="132"/>
      <c r="AF93" s="132"/>
      <c r="AG93" s="132"/>
      <c r="AH93" s="132"/>
      <c r="AI93" s="132"/>
      <c r="AJ93" s="132"/>
      <c r="AK93" s="133"/>
      <c r="AL93" s="133"/>
      <c r="AM93" s="134"/>
      <c r="AN93" s="134"/>
      <c r="AO93" s="10"/>
      <c r="AP93" s="10"/>
      <c r="AQ93" s="10"/>
      <c r="AR93" s="10"/>
      <c r="AS93" s="10"/>
      <c r="AT93" s="10"/>
      <c r="AU93" s="30"/>
      <c r="AV93" s="30"/>
      <c r="AW93" s="8"/>
      <c r="AX93" s="8"/>
      <c r="AZ93" s="8"/>
      <c r="BA93" s="8"/>
      <c r="BB93" s="8"/>
      <c r="BC93" s="8"/>
    </row>
    <row r="94" spans="1:92" ht="11.65" customHeight="1" x14ac:dyDescent="0.4">
      <c r="A94" s="8"/>
      <c r="B94" s="8"/>
      <c r="C94" s="8"/>
      <c r="D94" s="19"/>
      <c r="E94" s="8"/>
      <c r="F94" s="8"/>
      <c r="G94" s="8"/>
      <c r="H94" s="8"/>
      <c r="I94" s="8"/>
      <c r="J94" s="139" t="s">
        <v>137</v>
      </c>
      <c r="K94" s="139"/>
      <c r="L94" s="139"/>
      <c r="M94" s="165">
        <v>1</v>
      </c>
      <c r="N94" s="165"/>
      <c r="O94" s="8"/>
      <c r="P94" s="8"/>
      <c r="Q94" s="20"/>
      <c r="R94" s="8"/>
      <c r="S94" s="8"/>
      <c r="T94" s="8"/>
      <c r="U94" s="8"/>
      <c r="V94" s="8"/>
      <c r="W94" s="8"/>
      <c r="X94" s="8"/>
      <c r="Y94" s="8"/>
      <c r="Z94" s="30"/>
      <c r="AA94" s="30"/>
      <c r="AB94" s="8"/>
      <c r="AC94" s="22"/>
      <c r="AD94" s="150" t="s">
        <v>138</v>
      </c>
      <c r="AE94" s="150"/>
      <c r="AF94" s="150"/>
      <c r="AG94" s="150"/>
      <c r="AH94" s="150"/>
      <c r="AI94" s="150"/>
      <c r="AJ94" s="150"/>
      <c r="AK94" s="136">
        <v>4</v>
      </c>
      <c r="AL94" s="136"/>
      <c r="AM94" s="134"/>
      <c r="AN94" s="134"/>
      <c r="AO94" s="10"/>
      <c r="AP94" s="10"/>
      <c r="AQ94" s="10"/>
      <c r="AR94" s="10"/>
      <c r="AS94" s="10"/>
      <c r="AT94" s="10"/>
      <c r="AU94" s="30"/>
      <c r="AV94" s="30"/>
      <c r="AW94" s="8"/>
      <c r="AX94" s="8"/>
      <c r="AZ94" s="8"/>
      <c r="BA94" s="8"/>
      <c r="BB94" s="8"/>
      <c r="BC94" s="8"/>
    </row>
    <row r="95" spans="1:92" ht="11.65" customHeight="1" x14ac:dyDescent="0.4">
      <c r="A95" s="8"/>
      <c r="B95" s="8"/>
      <c r="C95" s="8"/>
      <c r="D95" s="19"/>
      <c r="E95" s="8"/>
      <c r="F95" s="8"/>
      <c r="G95" s="8"/>
      <c r="H95" s="8"/>
      <c r="I95" s="8"/>
      <c r="J95" s="149" t="s">
        <v>139</v>
      </c>
      <c r="K95" s="149"/>
      <c r="L95" s="149"/>
      <c r="M95" s="149"/>
      <c r="N95" s="149"/>
      <c r="O95" s="149"/>
      <c r="P95" s="149"/>
      <c r="Q95" s="20"/>
      <c r="R95" s="8"/>
      <c r="S95" s="8"/>
      <c r="T95" s="8"/>
      <c r="U95" s="8"/>
      <c r="V95" s="8"/>
      <c r="W95" s="8"/>
      <c r="X95" s="8"/>
      <c r="Y95" s="8"/>
      <c r="Z95" s="30"/>
      <c r="AA95" s="30"/>
      <c r="AB95" s="20"/>
      <c r="AC95" s="8"/>
      <c r="AD95" s="150"/>
      <c r="AE95" s="150"/>
      <c r="AF95" s="150"/>
      <c r="AG95" s="150"/>
      <c r="AH95" s="150"/>
      <c r="AI95" s="150"/>
      <c r="AJ95" s="150"/>
      <c r="AK95" s="136"/>
      <c r="AL95" s="136"/>
      <c r="AM95" s="134"/>
      <c r="AN95" s="134"/>
      <c r="AO95" s="10"/>
      <c r="AP95" s="10"/>
      <c r="AQ95" s="10"/>
      <c r="AR95" s="10"/>
      <c r="AS95" s="10"/>
      <c r="AT95" s="10"/>
      <c r="AU95" s="30"/>
      <c r="AV95" s="30"/>
      <c r="AW95" s="8"/>
      <c r="AX95" s="8"/>
      <c r="AZ95" s="8"/>
      <c r="BA95" s="8"/>
      <c r="BB95" s="8"/>
      <c r="BC95" s="8"/>
    </row>
    <row r="96" spans="1:92" ht="11.65" customHeight="1" x14ac:dyDescent="0.4">
      <c r="A96" s="8"/>
      <c r="B96" s="8"/>
      <c r="C96" s="8"/>
      <c r="D96" s="19"/>
      <c r="E96" s="8"/>
      <c r="F96" s="8"/>
      <c r="G96" s="8"/>
      <c r="H96" s="8"/>
      <c r="J96" s="149"/>
      <c r="K96" s="149"/>
      <c r="L96" s="149"/>
      <c r="M96" s="149"/>
      <c r="N96" s="149"/>
      <c r="O96" s="149"/>
      <c r="P96" s="149"/>
      <c r="Q96" s="20"/>
      <c r="R96" s="8"/>
      <c r="S96" s="8"/>
      <c r="T96" s="8"/>
      <c r="U96" s="8"/>
      <c r="V96" s="8"/>
      <c r="W96" s="8"/>
      <c r="X96" s="8"/>
      <c r="Y96" s="8"/>
      <c r="Z96" s="30"/>
      <c r="AA96" s="30"/>
      <c r="AB96" s="8"/>
      <c r="AC96" s="22"/>
      <c r="AD96" s="150" t="s">
        <v>140</v>
      </c>
      <c r="AE96" s="150"/>
      <c r="AF96" s="150"/>
      <c r="AG96" s="150"/>
      <c r="AH96" s="150"/>
      <c r="AI96" s="150"/>
      <c r="AJ96" s="150"/>
      <c r="AK96" s="136">
        <v>4</v>
      </c>
      <c r="AL96" s="136"/>
      <c r="AM96" s="134"/>
      <c r="AN96" s="134"/>
      <c r="AO96" s="10"/>
      <c r="AP96" s="10"/>
      <c r="AQ96" s="10"/>
      <c r="AR96" s="10"/>
      <c r="AS96" s="10"/>
      <c r="AT96" s="10"/>
      <c r="AU96" s="30"/>
      <c r="AV96" s="30"/>
      <c r="AW96" s="8"/>
      <c r="AX96" s="8"/>
      <c r="AZ96" s="8"/>
      <c r="BA96" s="8"/>
      <c r="BB96" s="8"/>
      <c r="BC96" s="8"/>
      <c r="BW96" s="105"/>
      <c r="BX96" s="105"/>
      <c r="BY96" s="106"/>
    </row>
    <row r="97" spans="1:92" ht="11.65" customHeight="1" x14ac:dyDescent="0.4">
      <c r="A97" s="8"/>
      <c r="B97" s="8"/>
      <c r="C97" s="8"/>
      <c r="D97" s="19"/>
      <c r="E97" s="8"/>
      <c r="F97" s="8"/>
      <c r="G97" s="8"/>
      <c r="H97" s="8"/>
      <c r="I97" s="8"/>
      <c r="J97" s="32"/>
      <c r="K97" s="32"/>
      <c r="L97" s="32"/>
      <c r="M97" s="32"/>
      <c r="N97" s="32"/>
      <c r="O97" s="140"/>
      <c r="P97" s="141"/>
      <c r="Q97" s="20"/>
      <c r="R97" s="8"/>
      <c r="S97" s="8"/>
      <c r="T97" s="8"/>
      <c r="U97" s="8"/>
      <c r="V97" s="8"/>
      <c r="W97" s="8"/>
      <c r="X97" s="8"/>
      <c r="Y97" s="8"/>
      <c r="Z97" s="30"/>
      <c r="AA97" s="30"/>
      <c r="AB97" s="8"/>
      <c r="AC97" s="8"/>
      <c r="AD97" s="150"/>
      <c r="AE97" s="150"/>
      <c r="AF97" s="150"/>
      <c r="AG97" s="150"/>
      <c r="AH97" s="150"/>
      <c r="AI97" s="150"/>
      <c r="AJ97" s="150"/>
      <c r="AK97" s="136"/>
      <c r="AL97" s="136"/>
      <c r="AM97" s="134"/>
      <c r="AN97" s="134"/>
      <c r="AO97" s="10"/>
      <c r="AP97" s="10"/>
      <c r="AQ97" s="10"/>
      <c r="AR97" s="10"/>
      <c r="AS97" s="10"/>
      <c r="AT97" s="10"/>
      <c r="AU97" s="30"/>
      <c r="AV97" s="30"/>
      <c r="AW97" s="30"/>
      <c r="AX97" s="8"/>
      <c r="AZ97" s="8"/>
      <c r="BA97" s="8"/>
      <c r="BB97" s="8"/>
      <c r="BC97" s="8"/>
    </row>
    <row r="98" spans="1:92" ht="11.65" customHeight="1" x14ac:dyDescent="0.4">
      <c r="A98" s="8"/>
      <c r="B98" s="8"/>
      <c r="C98" s="8"/>
      <c r="D98" s="19"/>
      <c r="E98" s="8"/>
      <c r="F98" s="8"/>
      <c r="G98" s="8"/>
      <c r="H98" s="8"/>
      <c r="I98" s="8"/>
      <c r="J98" s="32"/>
      <c r="K98" s="32"/>
      <c r="L98" s="32"/>
      <c r="M98" s="32"/>
      <c r="N98" s="32"/>
      <c r="O98" s="32"/>
      <c r="P98" s="32"/>
      <c r="Q98" s="20"/>
      <c r="R98" s="8"/>
      <c r="S98" s="132" t="s">
        <v>141</v>
      </c>
      <c r="T98" s="132"/>
      <c r="U98" s="132"/>
      <c r="V98" s="132"/>
      <c r="W98" s="132"/>
      <c r="X98" s="132"/>
      <c r="Y98" s="132"/>
      <c r="Z98" s="133">
        <f>SUM(AK98:AL103)+1</f>
        <v>17</v>
      </c>
      <c r="AA98" s="133"/>
      <c r="AB98" s="8"/>
      <c r="AC98" s="8"/>
      <c r="AD98" s="132" t="s">
        <v>142</v>
      </c>
      <c r="AE98" s="132"/>
      <c r="AF98" s="132"/>
      <c r="AG98" s="132"/>
      <c r="AH98" s="132"/>
      <c r="AI98" s="132"/>
      <c r="AJ98" s="132"/>
      <c r="AK98" s="136">
        <v>8</v>
      </c>
      <c r="AL98" s="136"/>
      <c r="AM98" s="134"/>
      <c r="AN98" s="134"/>
      <c r="AO98" s="10">
        <v>10</v>
      </c>
      <c r="AP98" s="10"/>
      <c r="AQ98" s="10"/>
      <c r="AR98" s="10"/>
      <c r="AS98" s="10"/>
      <c r="AT98" s="10"/>
      <c r="AU98" s="30"/>
      <c r="AV98" s="30"/>
      <c r="AW98" s="30"/>
      <c r="AX98" s="8"/>
      <c r="AZ98" s="8"/>
      <c r="BA98" s="8"/>
      <c r="BB98" s="8"/>
    </row>
    <row r="99" spans="1:92" ht="11.65" customHeight="1" x14ac:dyDescent="0.4">
      <c r="A99" s="8"/>
      <c r="B99" s="8"/>
      <c r="C99" s="8"/>
      <c r="D99" s="19"/>
      <c r="E99" s="8"/>
      <c r="F99" s="8"/>
      <c r="G99" s="8"/>
      <c r="H99" s="8"/>
      <c r="I99" s="8"/>
      <c r="J99" s="32"/>
      <c r="K99" s="32"/>
      <c r="L99" s="32"/>
      <c r="M99" s="32"/>
      <c r="N99" s="32"/>
      <c r="O99" s="32"/>
      <c r="P99" s="32"/>
      <c r="Q99" s="20"/>
      <c r="R99" s="17"/>
      <c r="S99" s="132"/>
      <c r="T99" s="132"/>
      <c r="U99" s="132"/>
      <c r="V99" s="132"/>
      <c r="W99" s="132"/>
      <c r="X99" s="132"/>
      <c r="Y99" s="132"/>
      <c r="Z99" s="133"/>
      <c r="AA99" s="133"/>
      <c r="AB99" s="17"/>
      <c r="AC99" s="18"/>
      <c r="AD99" s="132"/>
      <c r="AE99" s="132"/>
      <c r="AF99" s="132"/>
      <c r="AG99" s="132"/>
      <c r="AH99" s="132"/>
      <c r="AI99" s="132"/>
      <c r="AJ99" s="132"/>
      <c r="AK99" s="136"/>
      <c r="AL99" s="136"/>
      <c r="AM99" s="134"/>
      <c r="AN99" s="134"/>
      <c r="AO99" s="10"/>
      <c r="AP99" s="10"/>
      <c r="AQ99" s="142" t="s">
        <v>143</v>
      </c>
      <c r="AR99" s="143"/>
      <c r="AS99" s="10"/>
      <c r="AT99" s="10"/>
      <c r="AU99" s="30"/>
      <c r="AV99" s="30"/>
      <c r="AW99" s="8"/>
      <c r="AX99" s="8"/>
      <c r="AZ99" s="8"/>
      <c r="BA99" s="8"/>
      <c r="BB99" s="8"/>
    </row>
    <row r="100" spans="1:92" ht="11.65" customHeight="1" x14ac:dyDescent="0.4">
      <c r="A100" s="8"/>
      <c r="B100" s="8"/>
      <c r="C100" s="8"/>
      <c r="D100" s="19"/>
      <c r="E100" s="8"/>
      <c r="F100" s="8"/>
      <c r="G100" s="8"/>
      <c r="H100" s="8"/>
      <c r="I100" s="8"/>
      <c r="Q100" s="20"/>
      <c r="R100" s="8"/>
      <c r="S100" s="11"/>
      <c r="T100" s="11"/>
      <c r="U100" s="11"/>
      <c r="V100" s="11"/>
      <c r="W100" s="11"/>
      <c r="X100" s="11"/>
      <c r="Y100" s="11"/>
      <c r="Z100" s="144"/>
      <c r="AA100" s="144"/>
      <c r="AB100" s="11"/>
      <c r="AC100" s="38"/>
      <c r="AD100" s="132" t="s">
        <v>144</v>
      </c>
      <c r="AE100" s="132"/>
      <c r="AF100" s="132"/>
      <c r="AG100" s="132"/>
      <c r="AH100" s="132"/>
      <c r="AI100" s="132"/>
      <c r="AJ100" s="132"/>
      <c r="AK100" s="147">
        <v>4</v>
      </c>
      <c r="AL100" s="147"/>
      <c r="AM100" s="162"/>
      <c r="AN100" s="162"/>
      <c r="AO100" s="50"/>
      <c r="AP100" s="10"/>
      <c r="AQ100" s="152"/>
      <c r="AR100" s="152"/>
      <c r="AS100" s="10"/>
      <c r="AT100" s="10"/>
      <c r="AU100" s="30"/>
      <c r="AV100" s="30"/>
      <c r="AW100" s="8"/>
      <c r="AX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</row>
    <row r="101" spans="1:92" ht="11.65" customHeight="1" x14ac:dyDescent="0.4">
      <c r="A101" s="8"/>
      <c r="B101" s="8"/>
      <c r="C101" s="8"/>
      <c r="D101" s="19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20"/>
      <c r="R101" s="8"/>
      <c r="S101" s="11"/>
      <c r="T101" s="11"/>
      <c r="U101" s="11"/>
      <c r="V101" s="11"/>
      <c r="W101" s="11"/>
      <c r="X101" s="11"/>
      <c r="Y101" s="11"/>
      <c r="Z101" s="39"/>
      <c r="AA101" s="39"/>
      <c r="AB101" s="45"/>
      <c r="AC101" s="11"/>
      <c r="AD101" s="132"/>
      <c r="AE101" s="132"/>
      <c r="AF101" s="132"/>
      <c r="AG101" s="132"/>
      <c r="AH101" s="132"/>
      <c r="AI101" s="132"/>
      <c r="AJ101" s="132"/>
      <c r="AK101" s="147"/>
      <c r="AL101" s="147"/>
      <c r="AM101" s="162"/>
      <c r="AN101" s="162"/>
      <c r="AO101" s="50"/>
      <c r="AP101" s="50"/>
      <c r="AQ101" s="50"/>
      <c r="AR101" s="50"/>
      <c r="AS101" s="50"/>
      <c r="AT101" s="50"/>
      <c r="AU101" s="39"/>
      <c r="AV101" s="39"/>
      <c r="AW101" s="30"/>
      <c r="AX101" s="8"/>
      <c r="AZ101" s="8"/>
      <c r="BA101" s="8"/>
      <c r="BB101" s="8"/>
      <c r="BC101" s="79"/>
      <c r="BD101" s="181"/>
      <c r="BE101" s="181"/>
      <c r="BF101" s="181"/>
      <c r="BG101" s="181"/>
      <c r="BH101" s="181"/>
      <c r="BI101" s="181"/>
      <c r="BJ101" s="181"/>
      <c r="BK101" s="181"/>
      <c r="BL101" s="181"/>
      <c r="BM101" s="181"/>
      <c r="BN101" s="181"/>
      <c r="BO101" s="79"/>
      <c r="BP101" s="79"/>
      <c r="BQ101" s="79"/>
      <c r="BR101" s="79"/>
      <c r="BS101" s="79"/>
      <c r="BT101" s="79"/>
      <c r="BU101" s="79"/>
      <c r="BV101" s="79"/>
      <c r="BW101" s="79"/>
      <c r="BX101" s="173"/>
      <c r="BY101" s="173"/>
      <c r="BZ101" s="173"/>
      <c r="CA101" s="173"/>
      <c r="CB101" s="173"/>
      <c r="CC101" s="173"/>
      <c r="CD101" s="173"/>
      <c r="CE101" s="173"/>
      <c r="CF101" s="173"/>
      <c r="CG101" s="173"/>
      <c r="CH101" s="173"/>
      <c r="CI101" s="173"/>
      <c r="CJ101" s="173"/>
      <c r="CK101" s="173"/>
      <c r="CL101" s="173"/>
      <c r="CM101" s="173"/>
      <c r="CN101" s="173"/>
    </row>
    <row r="102" spans="1:92" ht="11.65" customHeight="1" x14ac:dyDescent="0.4">
      <c r="A102" s="8"/>
      <c r="B102" s="8"/>
      <c r="C102" s="8"/>
      <c r="D102" s="19"/>
      <c r="E102" s="8"/>
      <c r="F102" s="8"/>
      <c r="G102" s="8"/>
      <c r="H102" s="8"/>
      <c r="P102" s="8"/>
      <c r="Q102" s="20"/>
      <c r="R102" s="8"/>
      <c r="S102" s="11"/>
      <c r="T102" s="11"/>
      <c r="U102" s="11"/>
      <c r="V102" s="11"/>
      <c r="W102" s="11"/>
      <c r="X102" s="11"/>
      <c r="Y102" s="11"/>
      <c r="Z102" s="39"/>
      <c r="AA102" s="39"/>
      <c r="AB102" s="45"/>
      <c r="AC102" s="11"/>
      <c r="AD102" s="132" t="s">
        <v>145</v>
      </c>
      <c r="AE102" s="132"/>
      <c r="AF102" s="132"/>
      <c r="AG102" s="132"/>
      <c r="AH102" s="132"/>
      <c r="AI102" s="132"/>
      <c r="AJ102" s="132"/>
      <c r="AK102" s="147">
        <v>4</v>
      </c>
      <c r="AL102" s="147"/>
      <c r="AM102" s="162"/>
      <c r="AN102" s="162"/>
      <c r="AO102" s="50"/>
      <c r="AP102" s="50"/>
      <c r="AQ102" s="50"/>
      <c r="AR102" s="50"/>
      <c r="AS102" s="50"/>
      <c r="AT102" s="50"/>
      <c r="AU102" s="39"/>
      <c r="AV102" s="39"/>
      <c r="AW102" s="30"/>
      <c r="AX102" s="8"/>
      <c r="AZ102" s="8"/>
      <c r="BA102" s="8"/>
      <c r="BB102" s="8"/>
      <c r="BC102" s="8"/>
      <c r="BD102" s="178"/>
      <c r="BE102" s="178"/>
      <c r="BF102" s="178"/>
      <c r="BG102" s="178"/>
      <c r="BH102" s="178"/>
      <c r="BI102" s="178"/>
      <c r="BJ102" s="178"/>
      <c r="BK102" s="178"/>
      <c r="BL102" s="178"/>
      <c r="BM102" s="178"/>
      <c r="BN102" s="178"/>
      <c r="BO102" s="179"/>
      <c r="BP102" s="179"/>
      <c r="BQ102" s="179"/>
      <c r="BR102" s="180"/>
      <c r="BS102" s="180"/>
      <c r="BT102" s="180"/>
      <c r="BU102" s="180"/>
      <c r="BV102" s="180"/>
      <c r="BW102" s="180"/>
      <c r="BX102" s="173"/>
      <c r="BY102" s="173"/>
      <c r="BZ102" s="173"/>
      <c r="CA102" s="173"/>
      <c r="CB102" s="173"/>
      <c r="CC102" s="173"/>
      <c r="CD102" s="173"/>
      <c r="CE102" s="173"/>
      <c r="CF102" s="173"/>
      <c r="CG102" s="173"/>
      <c r="CH102" s="173"/>
      <c r="CI102" s="173"/>
      <c r="CJ102" s="173"/>
      <c r="CK102" s="173"/>
      <c r="CL102" s="173"/>
      <c r="CM102" s="173"/>
      <c r="CN102" s="173"/>
    </row>
    <row r="103" spans="1:92" ht="11.65" customHeight="1" x14ac:dyDescent="0.4">
      <c r="A103" s="8"/>
      <c r="B103" s="8"/>
      <c r="C103" s="8"/>
      <c r="D103" s="19"/>
      <c r="E103" s="8"/>
      <c r="F103" s="8"/>
      <c r="G103" s="8"/>
      <c r="H103" s="8"/>
      <c r="P103" s="8"/>
      <c r="Q103" s="20"/>
      <c r="R103" s="8"/>
      <c r="S103" s="11"/>
      <c r="T103" s="11"/>
      <c r="U103" s="11"/>
      <c r="V103" s="11"/>
      <c r="W103" s="11"/>
      <c r="X103" s="11"/>
      <c r="Y103" s="11"/>
      <c r="Z103" s="39"/>
      <c r="AA103" s="39"/>
      <c r="AB103" s="11"/>
      <c r="AC103" s="43"/>
      <c r="AD103" s="132"/>
      <c r="AE103" s="132"/>
      <c r="AF103" s="132"/>
      <c r="AG103" s="132"/>
      <c r="AH103" s="132"/>
      <c r="AI103" s="132"/>
      <c r="AJ103" s="132"/>
      <c r="AK103" s="147"/>
      <c r="AL103" s="147"/>
      <c r="AM103" s="162"/>
      <c r="AN103" s="162"/>
      <c r="AO103" s="50"/>
      <c r="AP103" s="50"/>
      <c r="AQ103" s="50"/>
      <c r="AR103" s="50"/>
      <c r="AS103" s="50"/>
      <c r="AT103" s="50"/>
      <c r="AU103" s="39"/>
      <c r="AV103" s="39"/>
      <c r="AW103" s="30"/>
      <c r="AX103" s="8"/>
      <c r="AZ103" s="8"/>
      <c r="BA103" s="8"/>
      <c r="BB103" s="8"/>
      <c r="BC103" s="8"/>
      <c r="BD103" s="178"/>
      <c r="BE103" s="178"/>
      <c r="BF103" s="178"/>
      <c r="BG103" s="178"/>
      <c r="BH103" s="178"/>
      <c r="BI103" s="178"/>
      <c r="BJ103" s="178"/>
      <c r="BK103" s="178"/>
      <c r="BL103" s="178"/>
      <c r="BM103" s="178"/>
      <c r="BN103" s="178"/>
      <c r="BO103" s="179"/>
      <c r="BP103" s="179"/>
      <c r="BQ103" s="179"/>
      <c r="BR103" s="180"/>
      <c r="BS103" s="180"/>
      <c r="BT103" s="180"/>
      <c r="BU103" s="180"/>
      <c r="BV103" s="180"/>
      <c r="BW103" s="180"/>
      <c r="BX103" s="173"/>
      <c r="BY103" s="173"/>
      <c r="BZ103" s="173"/>
      <c r="CA103" s="173"/>
      <c r="CB103" s="173"/>
      <c r="CC103" s="173"/>
      <c r="CD103" s="173"/>
      <c r="CE103" s="173"/>
      <c r="CF103" s="173"/>
      <c r="CG103" s="173"/>
      <c r="CH103" s="173"/>
      <c r="CI103" s="173"/>
      <c r="CJ103" s="173"/>
      <c r="CK103" s="173"/>
      <c r="CL103" s="173"/>
      <c r="CM103" s="173"/>
      <c r="CN103" s="173"/>
    </row>
    <row r="104" spans="1:92" ht="11.65" customHeight="1" x14ac:dyDescent="0.4">
      <c r="A104" s="8"/>
      <c r="B104" s="8"/>
      <c r="C104" s="8"/>
      <c r="D104" s="19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20"/>
      <c r="R104" s="8"/>
      <c r="S104" s="146" t="s">
        <v>146</v>
      </c>
      <c r="T104" s="146"/>
      <c r="U104" s="146"/>
      <c r="V104" s="146"/>
      <c r="W104" s="146"/>
      <c r="X104" s="146"/>
      <c r="Y104" s="146"/>
      <c r="Z104" s="147">
        <f>SUM(AK104,AK106)+1</f>
        <v>8</v>
      </c>
      <c r="AA104" s="147"/>
      <c r="AB104" s="11"/>
      <c r="AC104" s="11"/>
      <c r="AD104" s="150" t="s">
        <v>147</v>
      </c>
      <c r="AE104" s="150"/>
      <c r="AF104" s="150"/>
      <c r="AG104" s="150"/>
      <c r="AH104" s="150"/>
      <c r="AI104" s="150"/>
      <c r="AJ104" s="150"/>
      <c r="AK104" s="154">
        <v>3</v>
      </c>
      <c r="AL104" s="154"/>
      <c r="AM104" s="162"/>
      <c r="AN104" s="162"/>
      <c r="AO104" s="50">
        <v>3</v>
      </c>
      <c r="AP104" s="50"/>
      <c r="AQ104" s="50"/>
      <c r="AR104" s="50"/>
      <c r="AS104" s="50"/>
      <c r="AT104" s="50"/>
      <c r="AU104" s="39"/>
      <c r="AV104" s="39"/>
      <c r="AW104" s="30"/>
      <c r="AX104" s="8"/>
      <c r="AZ104" s="8"/>
      <c r="BA104" s="8"/>
      <c r="BB104" s="8"/>
      <c r="BC104" s="8"/>
      <c r="BD104" s="79"/>
      <c r="BE104" s="79"/>
      <c r="BF104" s="79"/>
      <c r="BG104" s="79"/>
      <c r="BH104" s="79"/>
      <c r="BI104" s="79"/>
      <c r="BJ104" s="79"/>
      <c r="BK104" s="79"/>
      <c r="BL104" s="79"/>
      <c r="BM104" s="79"/>
      <c r="BN104" s="79"/>
      <c r="BO104" s="79"/>
      <c r="BP104" s="79"/>
      <c r="BQ104" s="102"/>
      <c r="BR104" s="102"/>
      <c r="BS104" s="102"/>
      <c r="BT104" s="103"/>
      <c r="BU104" s="103"/>
      <c r="BV104" s="103"/>
      <c r="BW104" s="103"/>
      <c r="BX104" s="173"/>
      <c r="BY104" s="173"/>
      <c r="BZ104" s="173"/>
      <c r="CA104" s="173"/>
      <c r="CB104" s="173"/>
      <c r="CC104" s="173"/>
      <c r="CD104" s="173"/>
      <c r="CE104" s="173"/>
      <c r="CF104" s="173"/>
      <c r="CG104" s="173"/>
      <c r="CH104" s="173"/>
      <c r="CI104" s="173"/>
      <c r="CJ104" s="173"/>
      <c r="CK104" s="173"/>
      <c r="CL104" s="173"/>
      <c r="CM104" s="173"/>
      <c r="CN104" s="173"/>
    </row>
    <row r="105" spans="1:92" ht="11.65" customHeight="1" x14ac:dyDescent="0.4">
      <c r="A105" s="8"/>
      <c r="B105" s="8"/>
      <c r="C105" s="8"/>
      <c r="D105" s="19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20"/>
      <c r="R105" s="17"/>
      <c r="S105" s="146"/>
      <c r="T105" s="146"/>
      <c r="U105" s="146"/>
      <c r="V105" s="146"/>
      <c r="W105" s="146"/>
      <c r="X105" s="146"/>
      <c r="Y105" s="146"/>
      <c r="Z105" s="147"/>
      <c r="AA105" s="147"/>
      <c r="AB105" s="43"/>
      <c r="AC105" s="44"/>
      <c r="AD105" s="150"/>
      <c r="AE105" s="150"/>
      <c r="AF105" s="150"/>
      <c r="AG105" s="150"/>
      <c r="AH105" s="150"/>
      <c r="AI105" s="150"/>
      <c r="AJ105" s="150"/>
      <c r="AK105" s="154"/>
      <c r="AL105" s="154"/>
      <c r="AM105" s="162"/>
      <c r="AN105" s="162"/>
      <c r="AO105" s="50"/>
      <c r="AP105" s="50"/>
      <c r="AQ105" s="140" t="s">
        <v>143</v>
      </c>
      <c r="AR105" s="141"/>
      <c r="AS105" s="50"/>
      <c r="AT105" s="50"/>
      <c r="AU105" s="39"/>
      <c r="AV105" s="39"/>
      <c r="AW105" s="30"/>
      <c r="AX105" s="8"/>
      <c r="AZ105" s="8"/>
      <c r="BA105" s="8"/>
      <c r="BB105" s="8"/>
      <c r="BC105" s="8"/>
      <c r="BD105" s="181"/>
      <c r="BE105" s="181"/>
      <c r="BF105" s="181"/>
      <c r="BG105" s="181"/>
      <c r="BH105" s="181"/>
      <c r="BI105" s="181"/>
      <c r="BJ105" s="181"/>
      <c r="BK105" s="181"/>
      <c r="BL105" s="181"/>
      <c r="BM105" s="181"/>
      <c r="BN105" s="181"/>
      <c r="BO105" s="8"/>
      <c r="BP105" s="8"/>
      <c r="BQ105" s="8"/>
      <c r="BR105" s="8"/>
      <c r="BS105" s="8"/>
      <c r="BT105" s="8"/>
      <c r="BU105" s="8"/>
      <c r="BV105" s="8"/>
      <c r="BW105" s="8"/>
      <c r="BX105" s="173"/>
      <c r="BY105" s="173"/>
      <c r="BZ105" s="173"/>
      <c r="CA105" s="173"/>
      <c r="CB105" s="173"/>
      <c r="CC105" s="173"/>
      <c r="CD105" s="173"/>
      <c r="CE105" s="173"/>
      <c r="CF105" s="173"/>
      <c r="CG105" s="173"/>
      <c r="CH105" s="173"/>
      <c r="CI105" s="173"/>
      <c r="CJ105" s="173"/>
      <c r="CK105" s="173"/>
      <c r="CL105" s="173"/>
      <c r="CM105" s="173"/>
      <c r="CN105" s="173"/>
    </row>
    <row r="106" spans="1:92" ht="11.65" customHeight="1" x14ac:dyDescent="0.4">
      <c r="A106" s="8"/>
      <c r="B106" s="8"/>
      <c r="C106" s="8"/>
      <c r="D106" s="19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20"/>
      <c r="R106" s="8"/>
      <c r="S106" s="23"/>
      <c r="T106" s="23"/>
      <c r="U106" s="23"/>
      <c r="V106" s="23"/>
      <c r="W106" s="23"/>
      <c r="X106" s="23"/>
      <c r="Y106" s="23"/>
      <c r="Z106" s="25"/>
      <c r="AA106" s="25"/>
      <c r="AB106" s="11"/>
      <c r="AC106" s="38"/>
      <c r="AD106" s="160" t="s">
        <v>148</v>
      </c>
      <c r="AE106" s="160"/>
      <c r="AF106" s="160"/>
      <c r="AG106" s="160"/>
      <c r="AH106" s="160"/>
      <c r="AI106" s="160"/>
      <c r="AJ106" s="160"/>
      <c r="AK106" s="154">
        <v>4</v>
      </c>
      <c r="AL106" s="154"/>
      <c r="AM106" s="63"/>
      <c r="AN106" s="63"/>
      <c r="AO106" s="50"/>
      <c r="AP106" s="50"/>
      <c r="AQ106" s="50"/>
      <c r="AR106" s="50"/>
      <c r="AS106" s="50"/>
      <c r="AT106" s="50"/>
      <c r="AU106" s="39"/>
      <c r="AV106" s="39"/>
      <c r="AW106" s="30"/>
      <c r="AX106" s="8"/>
      <c r="BA106" s="8"/>
      <c r="BB106" s="8"/>
      <c r="BC106" s="8"/>
      <c r="BD106" s="183"/>
      <c r="BE106" s="183"/>
      <c r="BF106" s="183"/>
      <c r="BG106" s="183"/>
      <c r="BH106" s="183"/>
      <c r="BI106" s="183"/>
      <c r="BJ106" s="183"/>
      <c r="BK106" s="183"/>
      <c r="BL106" s="183"/>
      <c r="BM106" s="183"/>
      <c r="BN106" s="183"/>
      <c r="BO106" s="179"/>
      <c r="BP106" s="179"/>
      <c r="BQ106" s="179"/>
      <c r="BR106" s="184"/>
      <c r="BS106" s="184"/>
      <c r="BT106" s="184"/>
      <c r="BU106" s="184"/>
      <c r="BV106" s="184"/>
      <c r="BW106" s="184"/>
      <c r="BX106" s="27"/>
      <c r="BY106" s="27"/>
      <c r="BZ106" s="27"/>
      <c r="CA106" s="79"/>
      <c r="CB106" s="79"/>
      <c r="CC106" s="79"/>
      <c r="CD106" s="79"/>
      <c r="CE106" s="79"/>
      <c r="CF106" s="79"/>
      <c r="CG106" s="79"/>
      <c r="CH106" s="79"/>
      <c r="CI106" s="79"/>
      <c r="CJ106" s="79"/>
      <c r="CK106" s="79"/>
      <c r="CL106" s="79"/>
      <c r="CM106" s="79"/>
      <c r="CN106" s="79"/>
    </row>
    <row r="107" spans="1:92" ht="11.65" customHeight="1" x14ac:dyDescent="0.4">
      <c r="A107" s="8"/>
      <c r="B107" s="8"/>
      <c r="C107" s="8"/>
      <c r="D107" s="19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20"/>
      <c r="R107" s="8"/>
      <c r="S107" s="23"/>
      <c r="T107" s="23"/>
      <c r="U107" s="23"/>
      <c r="V107" s="23"/>
      <c r="W107" s="23"/>
      <c r="X107" s="23"/>
      <c r="Y107" s="23"/>
      <c r="Z107" s="25"/>
      <c r="AA107" s="25"/>
      <c r="AB107" s="11"/>
      <c r="AC107" s="11"/>
      <c r="AD107" s="160"/>
      <c r="AE107" s="160"/>
      <c r="AF107" s="160"/>
      <c r="AG107" s="160"/>
      <c r="AH107" s="160"/>
      <c r="AI107" s="160"/>
      <c r="AJ107" s="160"/>
      <c r="AK107" s="154"/>
      <c r="AL107" s="154"/>
      <c r="AM107" s="63"/>
      <c r="AN107" s="63"/>
      <c r="AO107" s="50"/>
      <c r="AP107" s="50"/>
      <c r="AQ107" s="50"/>
      <c r="AR107" s="50"/>
      <c r="AS107" s="50"/>
      <c r="AT107" s="50"/>
      <c r="AU107" s="39"/>
      <c r="AV107" s="39"/>
      <c r="AW107" s="30"/>
      <c r="AX107" s="8"/>
      <c r="BA107" s="8"/>
      <c r="BB107" s="8"/>
      <c r="BC107" s="8"/>
      <c r="BD107" s="183"/>
      <c r="BE107" s="183"/>
      <c r="BF107" s="183"/>
      <c r="BG107" s="183"/>
      <c r="BH107" s="183"/>
      <c r="BI107" s="183"/>
      <c r="BJ107" s="183"/>
      <c r="BK107" s="183"/>
      <c r="BL107" s="183"/>
      <c r="BM107" s="183"/>
      <c r="BN107" s="183"/>
      <c r="BO107" s="179"/>
      <c r="BP107" s="179"/>
      <c r="BQ107" s="179"/>
      <c r="BR107" s="184"/>
      <c r="BS107" s="184"/>
      <c r="BT107" s="184"/>
      <c r="BU107" s="184"/>
      <c r="BV107" s="184"/>
      <c r="BW107" s="184"/>
      <c r="BX107" s="8"/>
      <c r="BY107" s="107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</row>
    <row r="108" spans="1:92" ht="11.65" customHeight="1" x14ac:dyDescent="0.4">
      <c r="A108" s="8"/>
      <c r="B108" s="8"/>
      <c r="C108" s="8"/>
      <c r="D108" s="19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20"/>
      <c r="R108" s="8"/>
      <c r="S108" s="146" t="s">
        <v>149</v>
      </c>
      <c r="T108" s="146"/>
      <c r="U108" s="146"/>
      <c r="V108" s="146"/>
      <c r="W108" s="146"/>
      <c r="X108" s="146"/>
      <c r="Y108" s="146"/>
      <c r="Z108" s="147">
        <f>SUM(AK108,AK110:AL111,AB112)+1</f>
        <v>14</v>
      </c>
      <c r="AA108" s="147"/>
      <c r="AB108" s="11"/>
      <c r="AC108" s="11"/>
      <c r="AD108" s="146" t="s">
        <v>150</v>
      </c>
      <c r="AE108" s="146"/>
      <c r="AF108" s="146"/>
      <c r="AG108" s="146"/>
      <c r="AH108" s="146"/>
      <c r="AI108" s="146"/>
      <c r="AJ108" s="146"/>
      <c r="AK108" s="147">
        <v>6</v>
      </c>
      <c r="AL108" s="147"/>
      <c r="AM108" s="162"/>
      <c r="AN108" s="162"/>
      <c r="AO108" s="50">
        <v>1</v>
      </c>
      <c r="AP108" s="50"/>
      <c r="AQ108" s="50"/>
      <c r="AR108" s="50"/>
      <c r="AS108" s="50"/>
      <c r="AT108" s="50"/>
      <c r="AU108" s="39"/>
      <c r="AV108" s="39"/>
      <c r="AW108" s="30"/>
      <c r="AX108" s="8"/>
      <c r="BA108" s="8"/>
      <c r="BC108" s="8"/>
      <c r="BD108" s="8"/>
      <c r="BE108" s="181"/>
      <c r="BF108" s="181"/>
      <c r="BG108" s="181"/>
      <c r="BH108" s="181"/>
      <c r="BI108" s="181"/>
      <c r="BJ108" s="181"/>
      <c r="BK108" s="181"/>
      <c r="BL108" s="181"/>
      <c r="BM108" s="181"/>
      <c r="BN108" s="181"/>
      <c r="BO108" s="181"/>
      <c r="BP108" s="8"/>
      <c r="BQ108" s="8"/>
      <c r="BR108" s="8"/>
      <c r="BS108" s="8"/>
      <c r="BT108" s="8"/>
      <c r="BU108" s="8"/>
      <c r="BV108" s="8"/>
      <c r="BW108" s="8"/>
      <c r="BX108" s="8"/>
      <c r="BY108" s="107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</row>
    <row r="109" spans="1:92" ht="11.65" customHeight="1" x14ac:dyDescent="0.4">
      <c r="A109" s="8"/>
      <c r="B109" s="8"/>
      <c r="C109" s="8"/>
      <c r="D109" s="19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17"/>
      <c r="S109" s="146"/>
      <c r="T109" s="146"/>
      <c r="U109" s="146"/>
      <c r="V109" s="146"/>
      <c r="W109" s="146"/>
      <c r="X109" s="146"/>
      <c r="Y109" s="146"/>
      <c r="Z109" s="147"/>
      <c r="AA109" s="147"/>
      <c r="AB109" s="43"/>
      <c r="AC109" s="44"/>
      <c r="AD109" s="146"/>
      <c r="AE109" s="146"/>
      <c r="AF109" s="146"/>
      <c r="AG109" s="146"/>
      <c r="AH109" s="146"/>
      <c r="AI109" s="146"/>
      <c r="AJ109" s="146"/>
      <c r="AK109" s="147"/>
      <c r="AL109" s="147"/>
      <c r="AM109" s="162"/>
      <c r="AN109" s="162"/>
      <c r="AO109" s="50"/>
      <c r="AP109" s="50"/>
      <c r="AQ109" s="50"/>
      <c r="AR109" s="50"/>
      <c r="AS109" s="50"/>
      <c r="AT109" s="50"/>
      <c r="AU109" s="39"/>
      <c r="AV109" s="39"/>
      <c r="AW109" s="30"/>
      <c r="AX109" s="8"/>
      <c r="BA109" s="8"/>
      <c r="BC109" s="8"/>
      <c r="BD109" s="185"/>
      <c r="BE109" s="185"/>
      <c r="BF109" s="185"/>
      <c r="BG109" s="185"/>
      <c r="BH109" s="185"/>
      <c r="BI109" s="185"/>
      <c r="BJ109" s="185"/>
      <c r="BK109" s="185"/>
      <c r="BL109" s="185"/>
      <c r="BM109" s="185"/>
      <c r="BN109" s="185"/>
      <c r="BO109" s="179"/>
      <c r="BP109" s="179"/>
      <c r="BQ109" s="179"/>
      <c r="BR109" s="186"/>
      <c r="BS109" s="186"/>
      <c r="BT109" s="186"/>
      <c r="BU109" s="186"/>
      <c r="BV109" s="186"/>
      <c r="BW109" s="186"/>
      <c r="BX109" s="108"/>
      <c r="BY109" s="107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r="CK109" s="8"/>
      <c r="CL109" s="8"/>
      <c r="CM109" s="8"/>
      <c r="CN109" s="8"/>
    </row>
    <row r="110" spans="1:92" ht="11.65" customHeight="1" x14ac:dyDescent="0.4">
      <c r="A110" s="8"/>
      <c r="B110" s="8"/>
      <c r="C110" s="8"/>
      <c r="D110" s="19"/>
      <c r="E110" s="8"/>
      <c r="F110" s="8"/>
      <c r="G110" s="8"/>
      <c r="H110" s="8"/>
      <c r="I110" s="8"/>
      <c r="J110" s="8"/>
      <c r="K110" s="8"/>
      <c r="Q110" s="8"/>
      <c r="R110" s="8"/>
      <c r="S110" s="11"/>
      <c r="T110" s="37"/>
      <c r="U110" s="137"/>
      <c r="V110" s="137"/>
      <c r="W110" s="137"/>
      <c r="X110" s="187"/>
      <c r="Y110" s="187"/>
      <c r="Z110" s="155"/>
      <c r="AA110" s="155"/>
      <c r="AB110" s="11"/>
      <c r="AC110" s="38"/>
      <c r="AD110" s="146" t="s">
        <v>151</v>
      </c>
      <c r="AE110" s="146"/>
      <c r="AF110" s="146"/>
      <c r="AG110" s="146"/>
      <c r="AH110" s="146"/>
      <c r="AI110" s="146"/>
      <c r="AJ110" s="146"/>
      <c r="AK110" s="147">
        <v>3</v>
      </c>
      <c r="AL110" s="147"/>
      <c r="AM110" s="162"/>
      <c r="AN110" s="162"/>
      <c r="AO110" s="50">
        <v>1</v>
      </c>
      <c r="AP110" s="50"/>
      <c r="AQ110" s="50"/>
      <c r="AR110" s="50"/>
      <c r="AS110" s="50"/>
      <c r="AT110" s="50"/>
      <c r="AU110" s="39"/>
      <c r="AV110" s="39"/>
      <c r="AW110" s="30"/>
      <c r="AX110" s="8"/>
      <c r="BC110" s="8"/>
      <c r="BD110" s="185"/>
      <c r="BE110" s="185"/>
      <c r="BF110" s="185"/>
      <c r="BG110" s="185"/>
      <c r="BH110" s="185"/>
      <c r="BI110" s="185"/>
      <c r="BJ110" s="185"/>
      <c r="BK110" s="185"/>
      <c r="BL110" s="185"/>
      <c r="BM110" s="185"/>
      <c r="BN110" s="185"/>
      <c r="BO110" s="179"/>
      <c r="BP110" s="179"/>
      <c r="BQ110" s="179"/>
      <c r="BR110" s="186"/>
      <c r="BS110" s="186"/>
      <c r="BT110" s="186"/>
      <c r="BU110" s="186"/>
      <c r="BV110" s="186"/>
      <c r="BW110" s="186"/>
      <c r="BX110" s="108"/>
      <c r="BY110" s="109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</row>
    <row r="111" spans="1:92" ht="11.65" customHeight="1" x14ac:dyDescent="0.4">
      <c r="A111" s="8"/>
      <c r="B111" s="8"/>
      <c r="C111" s="8"/>
      <c r="D111" s="19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11"/>
      <c r="T111" s="188"/>
      <c r="U111" s="189"/>
      <c r="V111" s="189"/>
      <c r="W111" s="189"/>
      <c r="X111" s="189"/>
      <c r="Y111" s="189"/>
      <c r="Z111" s="189"/>
      <c r="AA111" s="189"/>
      <c r="AB111" s="11"/>
      <c r="AC111" s="43"/>
      <c r="AD111" s="146"/>
      <c r="AE111" s="146"/>
      <c r="AF111" s="146"/>
      <c r="AG111" s="146"/>
      <c r="AH111" s="146"/>
      <c r="AI111" s="146"/>
      <c r="AJ111" s="146"/>
      <c r="AK111" s="147"/>
      <c r="AL111" s="147"/>
      <c r="AM111" s="162"/>
      <c r="AN111" s="162"/>
      <c r="AO111" s="50"/>
      <c r="AP111" s="50"/>
      <c r="AQ111" s="50"/>
      <c r="AR111" s="50"/>
      <c r="AS111" s="50"/>
      <c r="AT111" s="50"/>
      <c r="AU111" s="39"/>
      <c r="AV111" s="39"/>
      <c r="AW111" s="30"/>
      <c r="AX111" s="8"/>
      <c r="BC111" s="8"/>
      <c r="BD111" s="8"/>
      <c r="BE111" s="110"/>
      <c r="BF111" s="110"/>
      <c r="BG111" s="110"/>
      <c r="BH111" s="110"/>
      <c r="BI111" s="110"/>
      <c r="BJ111" s="110"/>
      <c r="BK111" s="110"/>
      <c r="BL111" s="110"/>
      <c r="BM111" s="110"/>
      <c r="BN111" s="110"/>
      <c r="BO111" s="110"/>
      <c r="BP111" s="8"/>
      <c r="BQ111" s="8"/>
      <c r="BR111" s="79"/>
      <c r="BS111" s="79"/>
      <c r="BT111" s="8"/>
      <c r="BU111" s="8"/>
      <c r="BV111" s="8"/>
      <c r="BW111" s="8"/>
      <c r="BX111" s="8"/>
      <c r="BY111" s="109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</row>
    <row r="112" spans="1:92" ht="11.65" customHeight="1" x14ac:dyDescent="0.4">
      <c r="A112" s="8"/>
      <c r="B112" s="8"/>
      <c r="C112" s="8"/>
      <c r="D112" s="19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11"/>
      <c r="T112" s="111"/>
      <c r="U112" s="146" t="s">
        <v>152</v>
      </c>
      <c r="V112" s="146"/>
      <c r="W112" s="146"/>
      <c r="X112" s="146"/>
      <c r="Y112" s="146"/>
      <c r="Z112" s="146"/>
      <c r="AA112" s="146"/>
      <c r="AB112" s="147">
        <v>4</v>
      </c>
      <c r="AC112" s="147"/>
      <c r="AD112" s="12"/>
      <c r="AE112" s="12"/>
      <c r="AF112" s="12"/>
      <c r="AG112" s="12"/>
      <c r="AH112" s="12"/>
      <c r="AI112" s="12"/>
      <c r="AJ112" s="12"/>
      <c r="AK112" s="147">
        <v>3</v>
      </c>
      <c r="AL112" s="147"/>
      <c r="AM112" s="162"/>
      <c r="AN112" s="162"/>
      <c r="AO112" s="50"/>
      <c r="AP112" s="50"/>
      <c r="AQ112" s="50"/>
      <c r="AR112" s="50"/>
      <c r="AS112" s="50"/>
      <c r="AT112" s="50"/>
      <c r="AU112" s="39"/>
      <c r="AV112" s="39"/>
      <c r="AW112" s="30"/>
      <c r="AX112" s="8"/>
      <c r="BC112" s="8"/>
      <c r="BD112" s="8"/>
      <c r="BE112" s="112"/>
      <c r="BF112" s="112"/>
      <c r="BG112" s="112"/>
      <c r="BH112" s="112"/>
      <c r="BI112" s="112"/>
      <c r="BJ112" s="112"/>
      <c r="BK112" s="112"/>
      <c r="BL112" s="112"/>
      <c r="BM112" s="112"/>
      <c r="BN112" s="112"/>
      <c r="BO112" s="112"/>
      <c r="BP112" s="79"/>
      <c r="BQ112" s="79"/>
      <c r="BR112" s="79"/>
      <c r="BS112" s="113"/>
      <c r="BT112" s="113"/>
      <c r="BU112" s="113"/>
      <c r="BV112" s="113"/>
      <c r="BW112" s="113"/>
      <c r="BX112" s="113"/>
      <c r="BY112" s="109"/>
      <c r="BZ112" s="107"/>
      <c r="CA112" s="107"/>
      <c r="CB112" s="107"/>
      <c r="CC112" s="104"/>
      <c r="CD112" s="104"/>
      <c r="CE112" s="104"/>
      <c r="CF112" s="104"/>
      <c r="CG112" s="104"/>
      <c r="CH112" s="104"/>
      <c r="CI112" s="104"/>
      <c r="CJ112" s="104"/>
      <c r="CK112" s="104"/>
      <c r="CL112" s="104"/>
      <c r="CM112" s="104"/>
      <c r="CN112" s="8"/>
    </row>
    <row r="113" spans="1:92" ht="11.65" customHeight="1" x14ac:dyDescent="0.4">
      <c r="A113" s="8"/>
      <c r="B113" s="8"/>
      <c r="C113" s="8"/>
      <c r="D113" s="19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11"/>
      <c r="T113" s="11"/>
      <c r="U113" s="146"/>
      <c r="V113" s="146"/>
      <c r="W113" s="146"/>
      <c r="X113" s="146"/>
      <c r="Y113" s="146"/>
      <c r="Z113" s="146"/>
      <c r="AA113" s="146"/>
      <c r="AB113" s="147"/>
      <c r="AC113" s="147"/>
      <c r="AD113" s="43"/>
      <c r="AE113" s="43"/>
      <c r="AF113" s="43"/>
      <c r="AG113" s="43"/>
      <c r="AH113" s="43"/>
      <c r="AI113" s="43"/>
      <c r="AJ113" s="43"/>
      <c r="AK113" s="147"/>
      <c r="AL113" s="147"/>
      <c r="AM113" s="162"/>
      <c r="AN113" s="162"/>
      <c r="AO113" s="50"/>
      <c r="AP113" s="50"/>
      <c r="AQ113" s="50"/>
      <c r="AR113" s="50"/>
      <c r="AS113" s="50"/>
      <c r="AT113" s="50"/>
      <c r="AU113" s="39"/>
      <c r="AV113" s="39"/>
      <c r="AW113" s="30"/>
      <c r="AX113" s="8"/>
      <c r="BD113" s="8"/>
      <c r="BE113" s="112"/>
      <c r="BF113" s="112"/>
      <c r="BG113" s="112"/>
      <c r="BH113" s="112"/>
      <c r="BI113" s="112"/>
      <c r="BJ113" s="112"/>
      <c r="BK113" s="112"/>
      <c r="BL113" s="112"/>
      <c r="BM113" s="112"/>
      <c r="BN113" s="112"/>
      <c r="BO113" s="112"/>
      <c r="BP113" s="79"/>
      <c r="BQ113" s="79"/>
      <c r="BR113" s="79"/>
      <c r="BS113" s="113"/>
      <c r="BT113" s="113"/>
      <c r="BU113" s="113"/>
      <c r="BV113" s="113"/>
      <c r="BW113" s="113"/>
      <c r="BX113" s="113"/>
      <c r="BY113" s="109"/>
      <c r="BZ113" s="107"/>
      <c r="CA113" s="107"/>
      <c r="CB113" s="107"/>
      <c r="CC113" s="104"/>
      <c r="CD113" s="104"/>
      <c r="CE113" s="104"/>
      <c r="CF113" s="104"/>
      <c r="CG113" s="104"/>
      <c r="CH113" s="104"/>
      <c r="CI113" s="104"/>
      <c r="CJ113" s="104"/>
      <c r="CK113" s="104"/>
      <c r="CL113" s="104"/>
      <c r="CM113" s="104"/>
      <c r="CN113" s="8"/>
    </row>
    <row r="114" spans="1:92" ht="11.65" customHeight="1" x14ac:dyDescent="0.4">
      <c r="A114" s="8"/>
      <c r="B114" s="8"/>
      <c r="C114" s="8"/>
      <c r="D114" s="19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11"/>
      <c r="T114" s="11"/>
      <c r="U114" s="11"/>
      <c r="V114" s="11"/>
      <c r="W114" s="11"/>
      <c r="X114" s="11"/>
      <c r="Y114" s="11"/>
      <c r="Z114" s="39"/>
      <c r="AA114" s="39"/>
      <c r="AB114" s="11"/>
      <c r="AC114" s="11"/>
      <c r="AD114" s="11"/>
      <c r="AE114" s="11"/>
      <c r="AF114" s="11"/>
      <c r="AG114" s="11"/>
      <c r="AH114" s="11"/>
      <c r="AI114" s="11"/>
      <c r="AJ114" s="11"/>
      <c r="AK114" s="39"/>
      <c r="AL114" s="39"/>
      <c r="AM114" s="39"/>
      <c r="AN114" s="39"/>
      <c r="AO114" s="39"/>
      <c r="AP114" s="50"/>
      <c r="AQ114" s="50"/>
      <c r="AR114" s="50"/>
      <c r="AS114" s="50"/>
      <c r="AT114" s="50"/>
      <c r="AU114" s="39"/>
      <c r="AV114" s="39"/>
      <c r="AW114" s="8"/>
      <c r="AX114" s="8"/>
      <c r="BD114" s="8"/>
      <c r="BE114" s="114"/>
      <c r="BF114" s="114"/>
      <c r="BG114" s="114"/>
      <c r="BH114" s="114"/>
      <c r="BI114" s="114"/>
      <c r="BJ114" s="114"/>
      <c r="BK114" s="114"/>
      <c r="BL114" s="114"/>
      <c r="BM114" s="114"/>
      <c r="BN114" s="114"/>
      <c r="BO114" s="114"/>
      <c r="BP114" s="79"/>
      <c r="BQ114" s="79"/>
      <c r="BR114" s="79"/>
      <c r="BS114" s="115"/>
      <c r="BT114" s="116"/>
      <c r="BU114" s="116"/>
      <c r="BV114" s="116"/>
      <c r="BW114" s="116"/>
      <c r="BX114" s="116"/>
      <c r="BY114" s="8"/>
      <c r="BZ114" s="107"/>
      <c r="CA114" s="107"/>
      <c r="CB114" s="107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</row>
    <row r="115" spans="1:92" ht="11.65" customHeight="1" x14ac:dyDescent="0.4">
      <c r="A115" s="8"/>
      <c r="B115" s="8"/>
      <c r="C115" s="8"/>
      <c r="D115" s="22"/>
      <c r="E115" s="9"/>
      <c r="F115" s="9"/>
      <c r="G115" s="9"/>
      <c r="H115" s="8"/>
      <c r="I115" s="148" t="s">
        <v>153</v>
      </c>
      <c r="J115" s="132"/>
      <c r="K115" s="132"/>
      <c r="L115" s="132"/>
      <c r="M115" s="132"/>
      <c r="N115" s="132"/>
      <c r="O115" s="133">
        <f>SUM(Z115)+1</f>
        <v>4</v>
      </c>
      <c r="P115" s="133"/>
      <c r="Q115" s="8"/>
      <c r="R115" s="8"/>
      <c r="S115" s="146" t="s">
        <v>154</v>
      </c>
      <c r="T115" s="146"/>
      <c r="U115" s="146"/>
      <c r="V115" s="146"/>
      <c r="W115" s="146"/>
      <c r="X115" s="146"/>
      <c r="Y115" s="146"/>
      <c r="Z115" s="147">
        <f>SUM(AK115)</f>
        <v>3</v>
      </c>
      <c r="AA115" s="147"/>
      <c r="AB115" s="11"/>
      <c r="AC115" s="11"/>
      <c r="AD115" s="146" t="s">
        <v>155</v>
      </c>
      <c r="AE115" s="146"/>
      <c r="AF115" s="146"/>
      <c r="AG115" s="146"/>
      <c r="AH115" s="146"/>
      <c r="AI115" s="146"/>
      <c r="AJ115" s="146"/>
      <c r="AK115" s="147">
        <v>3</v>
      </c>
      <c r="AL115" s="147"/>
      <c r="AM115" s="162"/>
      <c r="AN115" s="162"/>
      <c r="AO115" s="50">
        <v>1</v>
      </c>
      <c r="AP115" s="39"/>
      <c r="AQ115" s="39"/>
      <c r="AR115" s="39"/>
      <c r="AS115" s="39"/>
      <c r="AT115" s="39"/>
      <c r="AU115" s="39"/>
      <c r="AV115" s="39"/>
      <c r="AW115" s="8"/>
      <c r="AX115" s="8"/>
      <c r="BD115" s="8"/>
      <c r="BE115" s="114"/>
      <c r="BF115" s="114"/>
      <c r="BG115" s="114"/>
      <c r="BH115" s="114"/>
      <c r="BI115" s="114"/>
      <c r="BJ115" s="114"/>
      <c r="BK115" s="114"/>
      <c r="BL115" s="114"/>
      <c r="BM115" s="114"/>
      <c r="BN115" s="114"/>
      <c r="BO115" s="114"/>
      <c r="BP115" s="79"/>
      <c r="BQ115" s="79"/>
      <c r="BR115" s="79"/>
      <c r="BS115" s="116"/>
      <c r="BT115" s="116"/>
      <c r="BU115" s="116"/>
      <c r="BV115" s="116"/>
      <c r="BW115" s="116"/>
      <c r="BX115" s="116"/>
      <c r="BY115" s="8"/>
      <c r="BZ115" s="107"/>
      <c r="CA115" s="107"/>
      <c r="CB115" s="107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</row>
    <row r="116" spans="1:92" ht="11.65" customHeight="1" x14ac:dyDescent="0.4">
      <c r="A116" s="8"/>
      <c r="B116" s="8"/>
      <c r="C116" s="8"/>
      <c r="D116" s="8"/>
      <c r="E116" s="8"/>
      <c r="F116" s="8"/>
      <c r="G116" s="17"/>
      <c r="H116" s="17"/>
      <c r="I116" s="132"/>
      <c r="J116" s="132"/>
      <c r="K116" s="132"/>
      <c r="L116" s="132"/>
      <c r="M116" s="132"/>
      <c r="N116" s="132"/>
      <c r="O116" s="133"/>
      <c r="P116" s="133"/>
      <c r="Q116" s="17"/>
      <c r="R116" s="17"/>
      <c r="S116" s="146"/>
      <c r="T116" s="146"/>
      <c r="U116" s="146"/>
      <c r="V116" s="146"/>
      <c r="W116" s="146"/>
      <c r="X116" s="146"/>
      <c r="Y116" s="146"/>
      <c r="Z116" s="147"/>
      <c r="AA116" s="147"/>
      <c r="AB116" s="43"/>
      <c r="AC116" s="43"/>
      <c r="AD116" s="146"/>
      <c r="AE116" s="146"/>
      <c r="AF116" s="146"/>
      <c r="AG116" s="146"/>
      <c r="AH116" s="146"/>
      <c r="AI116" s="146"/>
      <c r="AJ116" s="146"/>
      <c r="AK116" s="147"/>
      <c r="AL116" s="147"/>
      <c r="AM116" s="162"/>
      <c r="AN116" s="162"/>
      <c r="AO116" s="50"/>
      <c r="AP116" s="50"/>
      <c r="AQ116" s="50"/>
      <c r="AR116" s="50"/>
      <c r="AS116" s="50"/>
      <c r="AT116" s="50"/>
      <c r="AU116" s="39"/>
      <c r="AV116" s="11"/>
      <c r="AW116" s="8"/>
      <c r="AX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109"/>
      <c r="CA116" s="109"/>
      <c r="CB116" s="109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  <c r="CN116" s="8"/>
    </row>
    <row r="117" spans="1:92" ht="11.65" customHeight="1" x14ac:dyDescent="0.4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159"/>
      <c r="P117" s="159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50"/>
      <c r="AQ117" s="50"/>
      <c r="AR117" s="50"/>
      <c r="AS117" s="50"/>
      <c r="AT117" s="50"/>
      <c r="AU117" s="39"/>
      <c r="AV117" s="12"/>
      <c r="AW117" s="8"/>
      <c r="AX117" s="8"/>
    </row>
    <row r="118" spans="1:92" ht="11.65" customHeight="1" x14ac:dyDescent="0.4">
      <c r="A118" s="8"/>
      <c r="B118" s="8"/>
      <c r="C118" s="8"/>
      <c r="D118" s="8"/>
      <c r="AP118" s="8"/>
      <c r="AQ118" s="8"/>
      <c r="AR118" s="8"/>
      <c r="AS118" s="8"/>
      <c r="AT118" s="8"/>
      <c r="AU118" s="8"/>
      <c r="AW118" s="8"/>
      <c r="AX118" s="8"/>
    </row>
    <row r="119" spans="1:92" ht="11.65" customHeight="1" x14ac:dyDescent="0.4">
      <c r="A119" s="8"/>
      <c r="B119" s="8"/>
      <c r="C119" s="8"/>
      <c r="D119" s="8"/>
      <c r="AX119" s="8"/>
    </row>
    <row r="120" spans="1:92" ht="11.65" customHeight="1" x14ac:dyDescent="0.4">
      <c r="A120" s="8"/>
      <c r="B120" s="8"/>
      <c r="C120" s="8"/>
      <c r="D120" s="8"/>
      <c r="AX120" s="8"/>
    </row>
    <row r="121" spans="1:92" ht="11.65" customHeight="1" x14ac:dyDescent="0.4">
      <c r="A121" s="8"/>
      <c r="B121" s="8"/>
      <c r="C121" s="8"/>
      <c r="D121" s="8"/>
      <c r="AX121" s="8"/>
    </row>
  </sheetData>
  <mergeCells count="454">
    <mergeCell ref="AK115:AL116"/>
    <mergeCell ref="AM115:AN116"/>
    <mergeCell ref="O117:P117"/>
    <mergeCell ref="T111:AA111"/>
    <mergeCell ref="U112:AA113"/>
    <mergeCell ref="AB112:AC113"/>
    <mergeCell ref="AK112:AL113"/>
    <mergeCell ref="AM112:AN113"/>
    <mergeCell ref="I115:N116"/>
    <mergeCell ref="O115:P116"/>
    <mergeCell ref="S115:Y116"/>
    <mergeCell ref="Z115:AA116"/>
    <mergeCell ref="AD115:AJ116"/>
    <mergeCell ref="AD106:AJ107"/>
    <mergeCell ref="AK106:AL107"/>
    <mergeCell ref="BD106:BN107"/>
    <mergeCell ref="BO106:BQ107"/>
    <mergeCell ref="BR106:BW107"/>
    <mergeCell ref="S108:Y109"/>
    <mergeCell ref="Z108:AA109"/>
    <mergeCell ref="AD108:AJ109"/>
    <mergeCell ref="AK108:AL109"/>
    <mergeCell ref="AM108:AN109"/>
    <mergeCell ref="BE108:BO108"/>
    <mergeCell ref="BD109:BN110"/>
    <mergeCell ref="BO109:BQ110"/>
    <mergeCell ref="BR109:BW110"/>
    <mergeCell ref="U110:W110"/>
    <mergeCell ref="X110:Y110"/>
    <mergeCell ref="Z110:AA110"/>
    <mergeCell ref="AD110:AJ111"/>
    <mergeCell ref="AK110:AL111"/>
    <mergeCell ref="AM110:AN111"/>
    <mergeCell ref="S104:Y105"/>
    <mergeCell ref="Z104:AA105"/>
    <mergeCell ref="AD104:AJ105"/>
    <mergeCell ref="AK104:AL105"/>
    <mergeCell ref="AM104:AN105"/>
    <mergeCell ref="AQ105:AR105"/>
    <mergeCell ref="BX101:CN105"/>
    <mergeCell ref="AD102:AJ103"/>
    <mergeCell ref="AK102:AL103"/>
    <mergeCell ref="AM102:AN103"/>
    <mergeCell ref="BD102:BN103"/>
    <mergeCell ref="BO102:BQ103"/>
    <mergeCell ref="BR102:BW103"/>
    <mergeCell ref="BD105:BN105"/>
    <mergeCell ref="Z100:AA100"/>
    <mergeCell ref="AD100:AJ101"/>
    <mergeCell ref="AK100:AL101"/>
    <mergeCell ref="AM100:AN101"/>
    <mergeCell ref="AQ100:AR100"/>
    <mergeCell ref="BD101:BN101"/>
    <mergeCell ref="S98:Y99"/>
    <mergeCell ref="Z98:AA99"/>
    <mergeCell ref="AD98:AJ99"/>
    <mergeCell ref="AK98:AL99"/>
    <mergeCell ref="AM98:AN99"/>
    <mergeCell ref="AQ99:AR99"/>
    <mergeCell ref="J94:L94"/>
    <mergeCell ref="M94:N94"/>
    <mergeCell ref="AD94:AJ95"/>
    <mergeCell ref="AK94:AL95"/>
    <mergeCell ref="AM94:AN95"/>
    <mergeCell ref="J95:P96"/>
    <mergeCell ref="AD96:AJ97"/>
    <mergeCell ref="AK96:AL97"/>
    <mergeCell ref="AM96:AN97"/>
    <mergeCell ref="O97:P97"/>
    <mergeCell ref="AD89:AJ90"/>
    <mergeCell ref="AK89:AL90"/>
    <mergeCell ref="AM89:AN90"/>
    <mergeCell ref="I92:N93"/>
    <mergeCell ref="O92:P93"/>
    <mergeCell ref="S92:Y93"/>
    <mergeCell ref="Z92:AA93"/>
    <mergeCell ref="AD92:AJ93"/>
    <mergeCell ref="AK92:AL93"/>
    <mergeCell ref="AM92:AN93"/>
    <mergeCell ref="BX83:CN88"/>
    <mergeCell ref="AQ84:AR84"/>
    <mergeCell ref="BD84:BN85"/>
    <mergeCell ref="BO84:BQ85"/>
    <mergeCell ref="BR84:BW85"/>
    <mergeCell ref="BD87:BN87"/>
    <mergeCell ref="S81:Y82"/>
    <mergeCell ref="Z81:AA82"/>
    <mergeCell ref="AD81:AJ82"/>
    <mergeCell ref="AK81:AL82"/>
    <mergeCell ref="AM81:AN82"/>
    <mergeCell ref="AD83:AJ84"/>
    <mergeCell ref="AK83:AL84"/>
    <mergeCell ref="AD85:AJ86"/>
    <mergeCell ref="AK85:AL86"/>
    <mergeCell ref="AM85:AN86"/>
    <mergeCell ref="S87:Y88"/>
    <mergeCell ref="Z87:AA88"/>
    <mergeCell ref="AD87:AJ88"/>
    <mergeCell ref="AK87:AL88"/>
    <mergeCell ref="AM87:AN88"/>
    <mergeCell ref="BD83:BN83"/>
    <mergeCell ref="BG78:BW79"/>
    <mergeCell ref="BX78:BY79"/>
    <mergeCell ref="AD79:AJ80"/>
    <mergeCell ref="AK79:AL80"/>
    <mergeCell ref="AM79:AN80"/>
    <mergeCell ref="BX76:BY77"/>
    <mergeCell ref="S77:Y78"/>
    <mergeCell ref="Z77:AA78"/>
    <mergeCell ref="AD77:AJ78"/>
    <mergeCell ref="AK77:AL78"/>
    <mergeCell ref="AM77:AN78"/>
    <mergeCell ref="S67:Y68"/>
    <mergeCell ref="Z67:AA68"/>
    <mergeCell ref="AD67:AJ68"/>
    <mergeCell ref="AK67:AL68"/>
    <mergeCell ref="AM67:AN68"/>
    <mergeCell ref="BZ71:CA71"/>
    <mergeCell ref="BG72:BW73"/>
    <mergeCell ref="BX72:BY73"/>
    <mergeCell ref="AE73:AN74"/>
    <mergeCell ref="BG74:BW75"/>
    <mergeCell ref="BX74:BY75"/>
    <mergeCell ref="AD75:AJ76"/>
    <mergeCell ref="AK75:AL76"/>
    <mergeCell ref="AM75:AN76"/>
    <mergeCell ref="BG76:BW77"/>
    <mergeCell ref="BZ77:CA77"/>
    <mergeCell ref="BZ67:CA67"/>
    <mergeCell ref="BG68:BW69"/>
    <mergeCell ref="BX68:BY69"/>
    <mergeCell ref="AD69:AJ70"/>
    <mergeCell ref="AK69:AL70"/>
    <mergeCell ref="BM63:BN63"/>
    <mergeCell ref="BG64:BW65"/>
    <mergeCell ref="BX64:BY65"/>
    <mergeCell ref="AD65:AJ66"/>
    <mergeCell ref="AK65:AL66"/>
    <mergeCell ref="BZ65:CA65"/>
    <mergeCell ref="BG66:BW67"/>
    <mergeCell ref="BX66:BY67"/>
    <mergeCell ref="BK62:BL63"/>
    <mergeCell ref="AM69:AN70"/>
    <mergeCell ref="BG70:BW71"/>
    <mergeCell ref="BX70:BY71"/>
    <mergeCell ref="AD71:AJ72"/>
    <mergeCell ref="AK71:AL72"/>
    <mergeCell ref="AM71:AN72"/>
    <mergeCell ref="CH59:CI60"/>
    <mergeCell ref="O61:P61"/>
    <mergeCell ref="AD61:AJ62"/>
    <mergeCell ref="AK61:AL62"/>
    <mergeCell ref="AM61:AN62"/>
    <mergeCell ref="BE62:BJ63"/>
    <mergeCell ref="I59:N60"/>
    <mergeCell ref="O59:P60"/>
    <mergeCell ref="S59:Y60"/>
    <mergeCell ref="Z59:AA60"/>
    <mergeCell ref="AD59:AJ60"/>
    <mergeCell ref="AK59:AL60"/>
    <mergeCell ref="S63:Y64"/>
    <mergeCell ref="Z63:AA64"/>
    <mergeCell ref="AD63:AJ64"/>
    <mergeCell ref="AK63:AL64"/>
    <mergeCell ref="AM63:AN64"/>
    <mergeCell ref="AM59:AN60"/>
    <mergeCell ref="BW59:CC60"/>
    <mergeCell ref="CD59:CE60"/>
    <mergeCell ref="CF59:CG60"/>
    <mergeCell ref="CH55:CI56"/>
    <mergeCell ref="AB56:AC56"/>
    <mergeCell ref="P57:U58"/>
    <mergeCell ref="BW57:CC58"/>
    <mergeCell ref="CD57:CE58"/>
    <mergeCell ref="CF57:CG58"/>
    <mergeCell ref="CH57:CI58"/>
    <mergeCell ref="CH53:CI54"/>
    <mergeCell ref="U54:AA55"/>
    <mergeCell ref="AB54:AC55"/>
    <mergeCell ref="AK54:AL55"/>
    <mergeCell ref="AQ55:AR55"/>
    <mergeCell ref="BL55:BR56"/>
    <mergeCell ref="BS55:BT56"/>
    <mergeCell ref="BW55:CC56"/>
    <mergeCell ref="CD55:CE56"/>
    <mergeCell ref="CF55:CG56"/>
    <mergeCell ref="AD52:AJ53"/>
    <mergeCell ref="AK52:AL53"/>
    <mergeCell ref="AM52:AN53"/>
    <mergeCell ref="BW53:CC54"/>
    <mergeCell ref="CD53:CE54"/>
    <mergeCell ref="CF53:CG54"/>
    <mergeCell ref="S48:Y49"/>
    <mergeCell ref="Z48:AA49"/>
    <mergeCell ref="AD48:AJ49"/>
    <mergeCell ref="AK48:AL49"/>
    <mergeCell ref="AM48:AN49"/>
    <mergeCell ref="CJ50:CK50"/>
    <mergeCell ref="AQ51:AR51"/>
    <mergeCell ref="BW51:CC52"/>
    <mergeCell ref="CD51:CE52"/>
    <mergeCell ref="CF51:CG52"/>
    <mergeCell ref="CH51:CI52"/>
    <mergeCell ref="BS49:BT50"/>
    <mergeCell ref="BW49:CC50"/>
    <mergeCell ref="CD49:CE50"/>
    <mergeCell ref="CF49:CG50"/>
    <mergeCell ref="CH49:CI50"/>
    <mergeCell ref="BL49:BR50"/>
    <mergeCell ref="CJ46:CK46"/>
    <mergeCell ref="BW47:CC48"/>
    <mergeCell ref="CD47:CE48"/>
    <mergeCell ref="CF47:CG48"/>
    <mergeCell ref="CH47:CI48"/>
    <mergeCell ref="CH43:CI44"/>
    <mergeCell ref="CJ44:CK44"/>
    <mergeCell ref="Z50:AA50"/>
    <mergeCell ref="AD50:AJ51"/>
    <mergeCell ref="AK50:AL51"/>
    <mergeCell ref="AM50:AN51"/>
    <mergeCell ref="Z45:AA45"/>
    <mergeCell ref="AE45:AO45"/>
    <mergeCell ref="AQ45:AR45"/>
    <mergeCell ref="BW45:CC46"/>
    <mergeCell ref="CD45:CE46"/>
    <mergeCell ref="CF45:CG46"/>
    <mergeCell ref="CH45:CI46"/>
    <mergeCell ref="AD46:AJ47"/>
    <mergeCell ref="BM43:BO43"/>
    <mergeCell ref="BP43:BQ43"/>
    <mergeCell ref="BR43:BS43"/>
    <mergeCell ref="BW43:CC44"/>
    <mergeCell ref="CD43:CE44"/>
    <mergeCell ref="CF43:CG44"/>
    <mergeCell ref="AK46:AL47"/>
    <mergeCell ref="AM46:AN47"/>
    <mergeCell ref="CF41:CG42"/>
    <mergeCell ref="CH41:CI42"/>
    <mergeCell ref="AQ42:AR42"/>
    <mergeCell ref="BH42:BI42"/>
    <mergeCell ref="CJ42:CK42"/>
    <mergeCell ref="S43:Y44"/>
    <mergeCell ref="Z43:AA44"/>
    <mergeCell ref="AD43:AJ44"/>
    <mergeCell ref="AK43:AL44"/>
    <mergeCell ref="AM43:AN44"/>
    <mergeCell ref="AQ43:AR43"/>
    <mergeCell ref="Z41:AA41"/>
    <mergeCell ref="AD41:AJ42"/>
    <mergeCell ref="AK41:AL42"/>
    <mergeCell ref="AM41:AN42"/>
    <mergeCell ref="BL41:BR42"/>
    <mergeCell ref="BS41:BT42"/>
    <mergeCell ref="CF37:CG38"/>
    <mergeCell ref="CH37:CI38"/>
    <mergeCell ref="AQ38:AR38"/>
    <mergeCell ref="S39:Y40"/>
    <mergeCell ref="Z39:AA40"/>
    <mergeCell ref="AD39:AJ40"/>
    <mergeCell ref="AK39:AL40"/>
    <mergeCell ref="AM39:AN40"/>
    <mergeCell ref="BC39:BE39"/>
    <mergeCell ref="AM37:AN38"/>
    <mergeCell ref="BB37:BG38"/>
    <mergeCell ref="BH37:BI38"/>
    <mergeCell ref="BL37:BR38"/>
    <mergeCell ref="BS37:BT38"/>
    <mergeCell ref="BW37:CC38"/>
    <mergeCell ref="BF39:BG39"/>
    <mergeCell ref="BH39:BI39"/>
    <mergeCell ref="BW39:CC40"/>
    <mergeCell ref="CD39:CE40"/>
    <mergeCell ref="CF39:CG40"/>
    <mergeCell ref="CH39:CI40"/>
    <mergeCell ref="BC40:BI41"/>
    <mergeCell ref="BW41:CC42"/>
    <mergeCell ref="CD41:CE42"/>
    <mergeCell ref="CD34:CE35"/>
    <mergeCell ref="S35:Y36"/>
    <mergeCell ref="Z35:AA36"/>
    <mergeCell ref="AD35:AJ36"/>
    <mergeCell ref="AK35:AL36"/>
    <mergeCell ref="AM35:AN36"/>
    <mergeCell ref="AQ35:AR35"/>
    <mergeCell ref="AY36:AZ39"/>
    <mergeCell ref="AD37:AJ38"/>
    <mergeCell ref="AK37:AL38"/>
    <mergeCell ref="CD37:CE38"/>
    <mergeCell ref="O33:P33"/>
    <mergeCell ref="AD33:AJ34"/>
    <mergeCell ref="AK33:AL34"/>
    <mergeCell ref="AM33:AN34"/>
    <mergeCell ref="BN34:BQ34"/>
    <mergeCell ref="BR34:BS34"/>
    <mergeCell ref="BW34:CC35"/>
    <mergeCell ref="AM31:AN32"/>
    <mergeCell ref="AO31:AP32"/>
    <mergeCell ref="AQ32:AR32"/>
    <mergeCell ref="BN32:BR33"/>
    <mergeCell ref="BS32:BT33"/>
    <mergeCell ref="BW32:CC33"/>
    <mergeCell ref="CH28:CI29"/>
    <mergeCell ref="AQ29:AR29"/>
    <mergeCell ref="BW30:CC31"/>
    <mergeCell ref="CD30:CE31"/>
    <mergeCell ref="CF30:CG31"/>
    <mergeCell ref="CH30:CI31"/>
    <mergeCell ref="CD32:CE33"/>
    <mergeCell ref="CF32:CG33"/>
    <mergeCell ref="CH32:CI33"/>
    <mergeCell ref="AD28:AJ29"/>
    <mergeCell ref="AK28:AL29"/>
    <mergeCell ref="AO28:AP29"/>
    <mergeCell ref="BW28:CC29"/>
    <mergeCell ref="CD28:CE29"/>
    <mergeCell ref="CF28:CG29"/>
    <mergeCell ref="I31:N32"/>
    <mergeCell ref="O31:P32"/>
    <mergeCell ref="S31:Y32"/>
    <mergeCell ref="Z31:AA32"/>
    <mergeCell ref="AD31:AJ32"/>
    <mergeCell ref="AK31:AL32"/>
    <mergeCell ref="CD24:CE25"/>
    <mergeCell ref="CF24:CG25"/>
    <mergeCell ref="CH24:CI25"/>
    <mergeCell ref="AQ25:AR25"/>
    <mergeCell ref="S26:Y27"/>
    <mergeCell ref="Z26:AA27"/>
    <mergeCell ref="AD26:AJ27"/>
    <mergeCell ref="AK26:AL27"/>
    <mergeCell ref="BN26:BQ26"/>
    <mergeCell ref="BR26:BS26"/>
    <mergeCell ref="AD24:AJ25"/>
    <mergeCell ref="AK24:AL25"/>
    <mergeCell ref="AM24:AN25"/>
    <mergeCell ref="BL24:BR25"/>
    <mergeCell ref="BS24:BT25"/>
    <mergeCell ref="BW24:CC25"/>
    <mergeCell ref="BW26:CC27"/>
    <mergeCell ref="CD26:CE27"/>
    <mergeCell ref="CF26:CG27"/>
    <mergeCell ref="CH26:CI27"/>
    <mergeCell ref="BL22:BR23"/>
    <mergeCell ref="BS22:BT23"/>
    <mergeCell ref="BW22:CC23"/>
    <mergeCell ref="CD22:CE23"/>
    <mergeCell ref="CF22:CG23"/>
    <mergeCell ref="CH22:CI23"/>
    <mergeCell ref="T22:V22"/>
    <mergeCell ref="W22:X22"/>
    <mergeCell ref="Z22:AA22"/>
    <mergeCell ref="AD22:AJ23"/>
    <mergeCell ref="AK22:AL23"/>
    <mergeCell ref="BH22:BI22"/>
    <mergeCell ref="AQ23:AR23"/>
    <mergeCell ref="BL20:BR21"/>
    <mergeCell ref="BS20:BT21"/>
    <mergeCell ref="BW20:CC21"/>
    <mergeCell ref="CD20:CE21"/>
    <mergeCell ref="CF20:CG21"/>
    <mergeCell ref="CH20:CI21"/>
    <mergeCell ref="S20:Y21"/>
    <mergeCell ref="Z20:AA21"/>
    <mergeCell ref="AD20:AJ21"/>
    <mergeCell ref="AK20:AL21"/>
    <mergeCell ref="BB20:BG21"/>
    <mergeCell ref="BH20:BI21"/>
    <mergeCell ref="AQ21:AR21"/>
    <mergeCell ref="CD16:CE17"/>
    <mergeCell ref="CF16:CG17"/>
    <mergeCell ref="CH16:CI17"/>
    <mergeCell ref="AQ17:AR17"/>
    <mergeCell ref="S18:Y19"/>
    <mergeCell ref="Z18:AA19"/>
    <mergeCell ref="AD18:AJ19"/>
    <mergeCell ref="AK18:AL19"/>
    <mergeCell ref="BC18:BS18"/>
    <mergeCell ref="BH19:BI19"/>
    <mergeCell ref="U16:AA17"/>
    <mergeCell ref="AB16:AC17"/>
    <mergeCell ref="AK16:AL17"/>
    <mergeCell ref="BB16:BG17"/>
    <mergeCell ref="BH16:BI17"/>
    <mergeCell ref="BW16:CC17"/>
    <mergeCell ref="CF13:CG14"/>
    <mergeCell ref="CH13:CI14"/>
    <mergeCell ref="AD14:AJ15"/>
    <mergeCell ref="AK14:AL15"/>
    <mergeCell ref="CJ14:CK14"/>
    <mergeCell ref="AQ15:AR15"/>
    <mergeCell ref="BH15:BI15"/>
    <mergeCell ref="BH12:BI12"/>
    <mergeCell ref="AQ13:AR13"/>
    <mergeCell ref="BB13:BG14"/>
    <mergeCell ref="BH13:BI14"/>
    <mergeCell ref="BW13:CC14"/>
    <mergeCell ref="CD13:CE14"/>
    <mergeCell ref="T11:V11"/>
    <mergeCell ref="W11:X11"/>
    <mergeCell ref="AA11:AB11"/>
    <mergeCell ref="BC11:BS11"/>
    <mergeCell ref="S12:Y13"/>
    <mergeCell ref="Z12:AA13"/>
    <mergeCell ref="AD12:AJ13"/>
    <mergeCell ref="AK12:AL13"/>
    <mergeCell ref="AO12:AP13"/>
    <mergeCell ref="BW9:CC10"/>
    <mergeCell ref="CD9:CE10"/>
    <mergeCell ref="CF9:CG10"/>
    <mergeCell ref="CH9:CI10"/>
    <mergeCell ref="J9:P10"/>
    <mergeCell ref="S9:Y10"/>
    <mergeCell ref="Z9:AA10"/>
    <mergeCell ref="AD9:AJ10"/>
    <mergeCell ref="AK9:AL10"/>
    <mergeCell ref="AO9:AP10"/>
    <mergeCell ref="AQ10:AR10"/>
    <mergeCell ref="BB9:BG10"/>
    <mergeCell ref="BH9:BI10"/>
    <mergeCell ref="J8:L8"/>
    <mergeCell ref="O8:P8"/>
    <mergeCell ref="AQ8:AR8"/>
    <mergeCell ref="BH8:BI8"/>
    <mergeCell ref="AQ6:AR6"/>
    <mergeCell ref="I7:K7"/>
    <mergeCell ref="L7:M7"/>
    <mergeCell ref="AD7:AJ8"/>
    <mergeCell ref="AK7:AL8"/>
    <mergeCell ref="AM7:AN8"/>
    <mergeCell ref="AO7:AP8"/>
    <mergeCell ref="BB5:BG6"/>
    <mergeCell ref="BH5:BI6"/>
    <mergeCell ref="Y1:BU2"/>
    <mergeCell ref="BX1:CN2"/>
    <mergeCell ref="A4:B7"/>
    <mergeCell ref="E4:F7"/>
    <mergeCell ref="AM4:AN4"/>
    <mergeCell ref="AO4:AP4"/>
    <mergeCell ref="CF4:CG4"/>
    <mergeCell ref="CH4:CI4"/>
    <mergeCell ref="I5:N6"/>
    <mergeCell ref="O5:P6"/>
    <mergeCell ref="BW5:CC6"/>
    <mergeCell ref="CD5:CE6"/>
    <mergeCell ref="CF5:CG6"/>
    <mergeCell ref="CH5:CI6"/>
    <mergeCell ref="S5:Y6"/>
    <mergeCell ref="Z5:AA6"/>
    <mergeCell ref="AD5:AJ6"/>
    <mergeCell ref="AK5:AL6"/>
    <mergeCell ref="AM5:AN6"/>
    <mergeCell ref="AO5:AP6"/>
    <mergeCell ref="BC7:BE7"/>
    <mergeCell ref="BF7:BG7"/>
  </mergeCells>
  <phoneticPr fontId="3"/>
  <printOptions horizontalCentered="1" verticalCentered="1"/>
  <pageMargins left="0.78740157480314965" right="0.59055118110236227" top="0.39370078740157483" bottom="0.59055118110236227" header="0.19685039370078741" footer="0.19685039370078741"/>
  <pageSetup paperSize="9" scale="57" orientation="portrait" r:id="rId1"/>
  <headerFooter>
    <oddFooter>&amp;R&amp;8]</oddFooter>
  </headerFooter>
  <rowBreaks count="2" manualBreakCount="2">
    <brk id="102" max="91" man="1"/>
    <brk id="108" max="91" man="1"/>
  </rowBreaks>
  <colBreaks count="2" manualBreakCount="2">
    <brk id="56" max="109" man="1"/>
    <brk id="72" max="11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行政組織図</vt:lpstr>
      <vt:lpstr>行政組織図!Print_Area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富津市</cp:lastModifiedBy>
  <cp:lastPrinted>2022-12-08T06:09:31Z</cp:lastPrinted>
  <dcterms:created xsi:type="dcterms:W3CDTF">2021-04-06T02:26:26Z</dcterms:created>
  <dcterms:modified xsi:type="dcterms:W3CDTF">2022-12-08T06:09:34Z</dcterms:modified>
</cp:coreProperties>
</file>