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01戸籍管理\01管理\01庶務\01事務概要\2024（令和６年度）版事務概要\事務概要冊子\"/>
    </mc:Choice>
  </mc:AlternateContent>
  <bookViews>
    <workbookView xWindow="0" yWindow="0" windowWidth="21600" windowHeight="9435"/>
  </bookViews>
  <sheets>
    <sheet name="H18-R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2" l="1"/>
  <c r="S33" i="2"/>
  <c r="Q33" i="2" l="1"/>
  <c r="C16" i="2"/>
  <c r="E16" i="2"/>
  <c r="G16" i="2"/>
  <c r="I16" i="2"/>
  <c r="K16" i="2"/>
  <c r="M16" i="2"/>
  <c r="O16" i="2"/>
  <c r="Q17" i="2"/>
  <c r="S17" i="2"/>
  <c r="C33" i="2"/>
  <c r="E33" i="2"/>
  <c r="G33" i="2"/>
  <c r="I33" i="2"/>
  <c r="K33" i="2"/>
  <c r="M33" i="2"/>
  <c r="O33" i="2"/>
</calcChain>
</file>

<file path=xl/comments1.xml><?xml version="1.0" encoding="utf-8"?>
<comments xmlns="http://schemas.openxmlformats.org/spreadsheetml/2006/main">
  <authors>
    <author>2784</author>
  </authors>
  <commentList>
    <comment ref="H33" authorId="0" shapeId="0">
      <text>
        <r>
          <rPr>
            <sz val="9"/>
            <color indexed="81"/>
            <rFont val="ＭＳ Ｐゴシック"/>
            <family val="3"/>
            <charset val="128"/>
          </rPr>
          <t>・無国籍者と経過滞在者は合算しているため、統計の件数からマイナス１した国籍数となる
・韓国と朝鮮は国籍は別で計上するが、人数は合算した数値となる</t>
        </r>
      </text>
    </comment>
  </commentList>
</comments>
</file>

<file path=xl/sharedStrings.xml><?xml version="1.0" encoding="utf-8"?>
<sst xmlns="http://schemas.openxmlformats.org/spreadsheetml/2006/main" count="261" uniqueCount="79">
  <si>
    <t>(各年3月31日現在)</t>
    <phoneticPr fontId="1"/>
  </si>
  <si>
    <t xml:space="preserve">            　 年
　区分　</t>
    <rPh sb="18" eb="19">
      <t>ク</t>
    </rPh>
    <rPh sb="19" eb="20">
      <t>フン</t>
    </rPh>
    <phoneticPr fontId="4"/>
  </si>
  <si>
    <t>H18</t>
    <phoneticPr fontId="1"/>
  </si>
  <si>
    <t>H19</t>
    <phoneticPr fontId="1"/>
  </si>
  <si>
    <t>H20</t>
    <phoneticPr fontId="1"/>
  </si>
  <si>
    <t>H21</t>
    <phoneticPr fontId="1"/>
  </si>
  <si>
    <t>H22</t>
    <phoneticPr fontId="1"/>
  </si>
  <si>
    <t>H23</t>
    <phoneticPr fontId="1"/>
  </si>
  <si>
    <t>H24</t>
    <phoneticPr fontId="1"/>
  </si>
  <si>
    <t>H25</t>
    <phoneticPr fontId="1"/>
  </si>
  <si>
    <t>H26</t>
    <phoneticPr fontId="1"/>
  </si>
  <si>
    <t>国名及び人数
※各年，上位１０カ国
その他に無国籍を含む</t>
    <rPh sb="0" eb="1">
      <t>クニ</t>
    </rPh>
    <rPh sb="1" eb="2">
      <t>メイ</t>
    </rPh>
    <rPh sb="2" eb="3">
      <t>オヨ</t>
    </rPh>
    <rPh sb="4" eb="6">
      <t>ニンズウ</t>
    </rPh>
    <rPh sb="13" eb="14">
      <t>カク</t>
    </rPh>
    <rPh sb="14" eb="15">
      <t>ネン</t>
    </rPh>
    <rPh sb="16" eb="18">
      <t>ジョウイ</t>
    </rPh>
    <rPh sb="21" eb="22">
      <t>コク</t>
    </rPh>
    <rPh sb="25" eb="26">
      <t>タ</t>
    </rPh>
    <rPh sb="27" eb="30">
      <t>ムコクセキ</t>
    </rPh>
    <rPh sb="31" eb="32">
      <t>フク</t>
    </rPh>
    <phoneticPr fontId="1"/>
  </si>
  <si>
    <t>ペルー</t>
  </si>
  <si>
    <t>中国</t>
    <rPh sb="0" eb="2">
      <t>チュウゴク</t>
    </rPh>
    <phoneticPr fontId="4"/>
  </si>
  <si>
    <t>中国</t>
    <rPh sb="0" eb="2">
      <t>チュウゴク</t>
    </rPh>
    <phoneticPr fontId="1"/>
  </si>
  <si>
    <t>フィリピン</t>
  </si>
  <si>
    <t>フィリピン</t>
    <phoneticPr fontId="1"/>
  </si>
  <si>
    <t>ペルー</t>
    <phoneticPr fontId="1"/>
  </si>
  <si>
    <t>韓国・朝鮮</t>
    <rPh sb="0" eb="2">
      <t>カンコク</t>
    </rPh>
    <rPh sb="3" eb="5">
      <t>チョウセン</t>
    </rPh>
    <phoneticPr fontId="4"/>
  </si>
  <si>
    <t>韓国・朝鮮</t>
    <phoneticPr fontId="1"/>
  </si>
  <si>
    <t>タイ</t>
  </si>
  <si>
    <t>タイ</t>
    <phoneticPr fontId="1"/>
  </si>
  <si>
    <t>ブラジル</t>
  </si>
  <si>
    <t>台湾</t>
    <rPh sb="0" eb="2">
      <t>タイワン</t>
    </rPh>
    <phoneticPr fontId="1"/>
  </si>
  <si>
    <t>スリランカ</t>
    <phoneticPr fontId="4"/>
  </si>
  <si>
    <t>メキシコ</t>
  </si>
  <si>
    <t>ブラジル</t>
    <phoneticPr fontId="1"/>
  </si>
  <si>
    <t>ネパール</t>
    <phoneticPr fontId="4"/>
  </si>
  <si>
    <t>ベトナム</t>
    <phoneticPr fontId="1"/>
  </si>
  <si>
    <t>米国</t>
  </si>
  <si>
    <t>インドネシア</t>
    <phoneticPr fontId="4"/>
  </si>
  <si>
    <t>スリランカ</t>
    <phoneticPr fontId="1"/>
  </si>
  <si>
    <t>モンゴル</t>
  </si>
  <si>
    <t>メキシコ</t>
    <phoneticPr fontId="1"/>
  </si>
  <si>
    <t>インドネシア</t>
    <phoneticPr fontId="1"/>
  </si>
  <si>
    <t>その他</t>
    <rPh sb="2" eb="3">
      <t>タ</t>
    </rPh>
    <phoneticPr fontId="1"/>
  </si>
  <si>
    <t>合　　　計</t>
    <rPh sb="0" eb="1">
      <t>ゴウ</t>
    </rPh>
    <rPh sb="4" eb="5">
      <t>ケイ</t>
    </rPh>
    <phoneticPr fontId="4"/>
  </si>
  <si>
    <t>59カ国</t>
    <rPh sb="3" eb="4">
      <t>コク</t>
    </rPh>
    <phoneticPr fontId="1"/>
  </si>
  <si>
    <t>60カ国</t>
    <rPh sb="3" eb="4">
      <t>コク</t>
    </rPh>
    <phoneticPr fontId="1"/>
  </si>
  <si>
    <t>62カ国</t>
    <rPh sb="3" eb="4">
      <t>コク</t>
    </rPh>
    <phoneticPr fontId="1"/>
  </si>
  <si>
    <t>61カ国</t>
    <rPh sb="3" eb="4">
      <t>コク</t>
    </rPh>
    <phoneticPr fontId="1"/>
  </si>
  <si>
    <t>64カ国</t>
    <rPh sb="3" eb="4">
      <t>コク</t>
    </rPh>
    <phoneticPr fontId="1"/>
  </si>
  <si>
    <t>66カ国</t>
    <phoneticPr fontId="1"/>
  </si>
  <si>
    <t>H27</t>
    <phoneticPr fontId="1"/>
  </si>
  <si>
    <t>H28</t>
    <phoneticPr fontId="1"/>
  </si>
  <si>
    <t>H29</t>
    <phoneticPr fontId="1"/>
  </si>
  <si>
    <t>H30</t>
    <phoneticPr fontId="1"/>
  </si>
  <si>
    <t>H31</t>
    <phoneticPr fontId="1"/>
  </si>
  <si>
    <t>R2</t>
    <phoneticPr fontId="1"/>
  </si>
  <si>
    <t>R3</t>
    <phoneticPr fontId="1"/>
  </si>
  <si>
    <t>ベトナム</t>
    <phoneticPr fontId="4"/>
  </si>
  <si>
    <t>韓国・朝鮮</t>
  </si>
  <si>
    <t>韓国・朝鮮</t>
    <rPh sb="0" eb="2">
      <t>カンコク</t>
    </rPh>
    <rPh sb="3" eb="5">
      <t>チョウセン</t>
    </rPh>
    <phoneticPr fontId="1"/>
  </si>
  <si>
    <t>ネパール</t>
    <phoneticPr fontId="1"/>
  </si>
  <si>
    <t>ブ ラ ジ ル</t>
    <phoneticPr fontId="1"/>
  </si>
  <si>
    <t>モンゴル</t>
    <phoneticPr fontId="1"/>
  </si>
  <si>
    <t>65カ国</t>
    <rPh sb="3" eb="4">
      <t>コク</t>
    </rPh>
    <phoneticPr fontId="1"/>
  </si>
  <si>
    <t>63カ国</t>
    <rPh sb="3" eb="4">
      <t>コク</t>
    </rPh>
    <phoneticPr fontId="1"/>
  </si>
  <si>
    <t>68カ国</t>
    <rPh sb="3" eb="4">
      <t>コク</t>
    </rPh>
    <phoneticPr fontId="1"/>
  </si>
  <si>
    <t>70カ国</t>
    <rPh sb="3" eb="4">
      <t>コク</t>
    </rPh>
    <phoneticPr fontId="1"/>
  </si>
  <si>
    <t>73カ国</t>
    <rPh sb="3" eb="4">
      <t>コク</t>
    </rPh>
    <phoneticPr fontId="1"/>
  </si>
  <si>
    <t>注１）平成２４年までは台湾は中国に含んだ数である。</t>
    <rPh sb="0" eb="1">
      <t>チュウ</t>
    </rPh>
    <rPh sb="3" eb="5">
      <t>ヘイセイ</t>
    </rPh>
    <rPh sb="7" eb="8">
      <t>ネン</t>
    </rPh>
    <rPh sb="11" eb="13">
      <t>タイワン</t>
    </rPh>
    <rPh sb="14" eb="16">
      <t>チュウゴク</t>
    </rPh>
    <rPh sb="17" eb="18">
      <t>フク</t>
    </rPh>
    <rPh sb="20" eb="21">
      <t>カズ</t>
    </rPh>
    <phoneticPr fontId="1"/>
  </si>
  <si>
    <t>注２）平成２５年以降の「台湾」は，既に国籍・地域欄に「台湾」の記載のある在留カード又
 　　は特別永住者証明書の交付を受けた人の数である。</t>
    <rPh sb="0" eb="1">
      <t>チュウ</t>
    </rPh>
    <phoneticPr fontId="1"/>
  </si>
  <si>
    <t>R4</t>
  </si>
  <si>
    <t>R5</t>
    <phoneticPr fontId="1"/>
  </si>
  <si>
    <t>72カ国</t>
    <rPh sb="3" eb="4">
      <t>コク</t>
    </rPh>
    <phoneticPr fontId="1"/>
  </si>
  <si>
    <t>　・　外　国　人　登　録　人　口</t>
    <rPh sb="3" eb="4">
      <t>ガイ</t>
    </rPh>
    <rPh sb="5" eb="6">
      <t>コク</t>
    </rPh>
    <rPh sb="7" eb="8">
      <t>ジン</t>
    </rPh>
    <rPh sb="9" eb="10">
      <t>トウ</t>
    </rPh>
    <rPh sb="11" eb="12">
      <t>ロク</t>
    </rPh>
    <rPh sb="13" eb="14">
      <t>ニン</t>
    </rPh>
    <rPh sb="15" eb="16">
      <t>グチ</t>
    </rPh>
    <phoneticPr fontId="1"/>
  </si>
  <si>
    <t>国　籍　・　地　域　別　外　国　人　住　民　人　口　　</t>
    <rPh sb="6" eb="7">
      <t>チ</t>
    </rPh>
    <rPh sb="8" eb="9">
      <t>イキ</t>
    </rPh>
    <rPh sb="10" eb="11">
      <t>ベツ</t>
    </rPh>
    <phoneticPr fontId="1"/>
  </si>
  <si>
    <t>R6</t>
    <phoneticPr fontId="1"/>
  </si>
  <si>
    <t>ネパール</t>
    <phoneticPr fontId="1"/>
  </si>
  <si>
    <t>フィリピン</t>
    <phoneticPr fontId="1"/>
  </si>
  <si>
    <t>ベトナム</t>
    <phoneticPr fontId="1"/>
  </si>
  <si>
    <t>中国</t>
    <rPh sb="0" eb="2">
      <t>チュウゴク</t>
    </rPh>
    <phoneticPr fontId="1"/>
  </si>
  <si>
    <t>スリランカ</t>
    <phoneticPr fontId="1"/>
  </si>
  <si>
    <t>インドネシア</t>
    <phoneticPr fontId="1"/>
  </si>
  <si>
    <t>タイ</t>
    <phoneticPr fontId="1"/>
  </si>
  <si>
    <t>韓国</t>
    <rPh sb="0" eb="2">
      <t>カンコク</t>
    </rPh>
    <phoneticPr fontId="1"/>
  </si>
  <si>
    <t>81カ国</t>
    <rPh sb="3" eb="4">
      <t>コク</t>
    </rPh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</si>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</sst>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9"/>
      <color indexed="8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 wrapText="1" shrinkToFit="1"/>
    </xf>
    <xf numFmtId="37" fontId="3" fillId="0" borderId="16" xfId="0" applyNumberFormat="1" applyFont="1" applyFill="1" applyBorder="1" applyAlignment="1">
      <alignment horizontal="distributed" vertical="center" shrinkToFit="1"/>
    </xf>
    <xf numFmtId="37" fontId="3" fillId="0" borderId="18" xfId="0" applyNumberFormat="1" applyFont="1" applyFill="1" applyBorder="1" applyAlignment="1">
      <alignment horizontal="distributed" vertical="center" shrinkToFit="1"/>
    </xf>
    <xf numFmtId="37" fontId="3" fillId="0" borderId="17" xfId="0" applyNumberFormat="1" applyFont="1" applyFill="1" applyBorder="1" applyAlignment="1">
      <alignment vertical="center" wrapText="1" shrinkToFit="1"/>
    </xf>
    <xf numFmtId="37" fontId="3" fillId="0" borderId="20" xfId="0" applyNumberFormat="1" applyFont="1" applyFill="1" applyBorder="1" applyAlignment="1">
      <alignment horizontal="distributed" vertical="center" shrinkToFit="1"/>
    </xf>
    <xf numFmtId="37" fontId="3" fillId="0" borderId="22" xfId="0" applyNumberFormat="1" applyFont="1" applyFill="1" applyBorder="1" applyAlignment="1">
      <alignment horizontal="distributed" vertical="center" shrinkToFit="1"/>
    </xf>
    <xf numFmtId="37" fontId="3" fillId="0" borderId="21" xfId="0" applyNumberFormat="1" applyFont="1" applyFill="1" applyBorder="1" applyAlignment="1">
      <alignment vertical="center" wrapText="1" shrinkToFit="1"/>
    </xf>
    <xf numFmtId="0" fontId="3" fillId="0" borderId="21" xfId="0" applyFont="1" applyFill="1" applyBorder="1" applyAlignment="1">
      <alignment vertical="center" wrapText="1" shrinkToFit="1"/>
    </xf>
    <xf numFmtId="37" fontId="5" fillId="0" borderId="20" xfId="0" applyNumberFormat="1" applyFont="1" applyFill="1" applyBorder="1" applyAlignment="1">
      <alignment horizontal="center" vertical="center" shrinkToFit="1"/>
    </xf>
    <xf numFmtId="37" fontId="5" fillId="0" borderId="20" xfId="0" applyNumberFormat="1" applyFont="1" applyFill="1" applyBorder="1" applyAlignment="1">
      <alignment horizontal="distributed" vertical="center" shrinkToFit="1"/>
    </xf>
    <xf numFmtId="37" fontId="3" fillId="0" borderId="23" xfId="0" applyNumberFormat="1" applyFont="1" applyFill="1" applyBorder="1" applyAlignment="1">
      <alignment horizontal="distributed" vertical="center" shrinkToFit="1"/>
    </xf>
    <xf numFmtId="37" fontId="3" fillId="0" borderId="25" xfId="0" applyNumberFormat="1" applyFont="1" applyFill="1" applyBorder="1" applyAlignment="1">
      <alignment horizontal="distributed" vertical="center" shrinkToFit="1"/>
    </xf>
    <xf numFmtId="37" fontId="3" fillId="0" borderId="24" xfId="0" applyNumberFormat="1" applyFont="1" applyFill="1" applyBorder="1" applyAlignment="1">
      <alignment vertical="center" shrinkToFit="1"/>
    </xf>
    <xf numFmtId="37" fontId="3" fillId="0" borderId="26" xfId="0" applyNumberFormat="1" applyFont="1" applyFill="1" applyBorder="1" applyAlignment="1">
      <alignment horizontal="center" vertical="center" wrapText="1" shrinkToFit="1"/>
    </xf>
    <xf numFmtId="37" fontId="3" fillId="0" borderId="27" xfId="0" applyNumberFormat="1" applyFont="1" applyFill="1" applyBorder="1" applyAlignment="1">
      <alignment horizontal="center" vertical="center" shrinkToFit="1"/>
    </xf>
    <xf numFmtId="37" fontId="3" fillId="0" borderId="27" xfId="0" applyNumberFormat="1" applyFont="1" applyFill="1" applyBorder="1" applyAlignment="1">
      <alignment vertical="center" shrinkToFit="1"/>
    </xf>
    <xf numFmtId="37" fontId="3" fillId="0" borderId="28" xfId="0" applyNumberFormat="1" applyFont="1" applyFill="1" applyBorder="1" applyAlignment="1">
      <alignment vertical="center" shrinkToFit="1"/>
    </xf>
    <xf numFmtId="37" fontId="3" fillId="0" borderId="27" xfId="0" applyNumberFormat="1" applyFont="1" applyFill="1" applyBorder="1" applyAlignment="1">
      <alignment vertical="center" wrapText="1" shrinkToFit="1"/>
    </xf>
    <xf numFmtId="37" fontId="3" fillId="0" borderId="27" xfId="0" applyNumberFormat="1" applyFont="1" applyFill="1" applyBorder="1" applyAlignment="1">
      <alignment horizontal="center" vertical="center" wrapText="1" shrinkToFit="1"/>
    </xf>
    <xf numFmtId="37" fontId="3" fillId="0" borderId="28" xfId="0" applyNumberFormat="1" applyFont="1" applyFill="1" applyBorder="1" applyAlignment="1">
      <alignment vertical="center" wrapText="1" shrinkToFit="1"/>
    </xf>
    <xf numFmtId="37" fontId="3" fillId="0" borderId="30" xfId="0" applyNumberFormat="1" applyFont="1" applyFill="1" applyBorder="1" applyAlignment="1">
      <alignment vertical="center" shrinkToFit="1"/>
    </xf>
    <xf numFmtId="37" fontId="3" fillId="0" borderId="16" xfId="0" applyNumberFormat="1" applyFont="1" applyFill="1" applyBorder="1" applyAlignment="1">
      <alignment vertical="center" shrinkToFit="1"/>
    </xf>
    <xf numFmtId="37" fontId="3" fillId="0" borderId="31" xfId="0" applyNumberFormat="1" applyFont="1" applyFill="1" applyBorder="1" applyAlignment="1">
      <alignment horizontal="distributed" vertical="center" shrinkToFit="1"/>
    </xf>
    <xf numFmtId="37" fontId="3" fillId="0" borderId="17" xfId="0" applyNumberFormat="1" applyFont="1" applyFill="1" applyBorder="1" applyAlignment="1">
      <alignment vertical="center" shrinkToFit="1"/>
    </xf>
    <xf numFmtId="37" fontId="3" fillId="0" borderId="16" xfId="0" applyNumberFormat="1" applyFont="1" applyFill="1" applyBorder="1" applyAlignment="1">
      <alignment horizontal="distributed" vertical="center" wrapText="1" shrinkToFit="1"/>
    </xf>
    <xf numFmtId="37" fontId="3" fillId="0" borderId="32" xfId="0" applyNumberFormat="1" applyFont="1" applyFill="1" applyBorder="1" applyAlignment="1">
      <alignment vertical="center" shrinkToFit="1"/>
    </xf>
    <xf numFmtId="37" fontId="3" fillId="0" borderId="20" xfId="0" applyNumberFormat="1" applyFont="1" applyFill="1" applyBorder="1" applyAlignment="1">
      <alignment vertical="center" shrinkToFit="1"/>
    </xf>
    <xf numFmtId="37" fontId="3" fillId="0" borderId="33" xfId="0" applyNumberFormat="1" applyFont="1" applyFill="1" applyBorder="1" applyAlignment="1">
      <alignment horizontal="distributed" vertical="center" shrinkToFit="1"/>
    </xf>
    <xf numFmtId="37" fontId="3" fillId="0" borderId="21" xfId="0" applyNumberFormat="1" applyFont="1" applyFill="1" applyBorder="1" applyAlignment="1">
      <alignment vertical="center" shrinkToFit="1"/>
    </xf>
    <xf numFmtId="37" fontId="3" fillId="0" borderId="20" xfId="0" applyNumberFormat="1" applyFont="1" applyFill="1" applyBorder="1" applyAlignment="1">
      <alignment horizontal="distributed" vertical="center" wrapText="1" shrinkToFit="1"/>
    </xf>
    <xf numFmtId="0" fontId="3" fillId="0" borderId="21" xfId="0" applyFont="1" applyFill="1" applyBorder="1" applyAlignment="1">
      <alignment vertical="center" shrinkToFit="1"/>
    </xf>
    <xf numFmtId="0" fontId="3" fillId="0" borderId="20" xfId="0" applyFont="1" applyFill="1" applyBorder="1" applyAlignment="1">
      <alignment vertical="center" shrinkToFit="1"/>
    </xf>
    <xf numFmtId="37" fontId="3" fillId="0" borderId="40" xfId="0" applyNumberFormat="1" applyFont="1" applyFill="1" applyBorder="1" applyAlignment="1">
      <alignment vertical="center" shrinkToFit="1"/>
    </xf>
    <xf numFmtId="37" fontId="3" fillId="0" borderId="23" xfId="0" applyNumberFormat="1" applyFont="1" applyFill="1" applyBorder="1" applyAlignment="1">
      <alignment vertical="center" shrinkToFit="1"/>
    </xf>
    <xf numFmtId="37" fontId="3" fillId="0" borderId="41" xfId="0" applyNumberFormat="1" applyFont="1" applyFill="1" applyBorder="1" applyAlignment="1">
      <alignment horizontal="distributed" vertical="center" shrinkToFit="1"/>
    </xf>
    <xf numFmtId="37" fontId="3" fillId="0" borderId="42" xfId="0" applyNumberFormat="1" applyFont="1" applyFill="1" applyBorder="1" applyAlignment="1">
      <alignment vertical="center" shrinkToFit="1"/>
    </xf>
    <xf numFmtId="37" fontId="3" fillId="0" borderId="26" xfId="0" applyNumberFormat="1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vertical="center" shrinkToFit="1"/>
    </xf>
    <xf numFmtId="37" fontId="3" fillId="0" borderId="42" xfId="0" applyNumberFormat="1" applyFont="1" applyFill="1" applyBorder="1" applyAlignment="1">
      <alignment vertical="center" wrapText="1" shrinkToFit="1"/>
    </xf>
    <xf numFmtId="37" fontId="6" fillId="0" borderId="24" xfId="0" applyNumberFormat="1" applyFont="1" applyFill="1" applyBorder="1" applyAlignment="1">
      <alignment vertical="center" wrapText="1" shrinkToFit="1"/>
    </xf>
    <xf numFmtId="0" fontId="3" fillId="0" borderId="32" xfId="0" applyFont="1" applyFill="1" applyBorder="1" applyAlignment="1">
      <alignment vertical="center" shrinkToFit="1"/>
    </xf>
    <xf numFmtId="0" fontId="2" fillId="0" borderId="0" xfId="0" applyFont="1" applyFill="1" applyAlignment="1">
      <alignment horizontal="left" vertical="center" wrapText="1" shrinkToFit="1"/>
    </xf>
    <xf numFmtId="37" fontId="3" fillId="0" borderId="24" xfId="0" applyNumberFormat="1" applyFont="1" applyFill="1" applyBorder="1" applyAlignment="1">
      <alignment horizontal="distributed" vertical="center" shrinkToFit="1"/>
    </xf>
    <xf numFmtId="0" fontId="3" fillId="0" borderId="20" xfId="0" applyFont="1" applyFill="1" applyBorder="1" applyAlignment="1">
      <alignment horizontal="distributed" vertical="center" shrinkToFit="1"/>
    </xf>
    <xf numFmtId="37" fontId="3" fillId="0" borderId="21" xfId="0" applyNumberFormat="1" applyFont="1" applyFill="1" applyBorder="1" applyAlignment="1">
      <alignment horizontal="distributed" vertical="center" shrinkToFit="1"/>
    </xf>
    <xf numFmtId="0" fontId="3" fillId="0" borderId="21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37" fontId="3" fillId="0" borderId="17" xfId="0" applyNumberFormat="1" applyFont="1" applyFill="1" applyBorder="1" applyAlignment="1">
      <alignment horizontal="distributed"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16" xfId="0" applyFont="1" applyFill="1" applyBorder="1" applyAlignment="1">
      <alignment vertical="center" shrinkToFit="1"/>
    </xf>
    <xf numFmtId="37" fontId="3" fillId="0" borderId="0" xfId="0" applyNumberFormat="1" applyFont="1" applyFill="1" applyBorder="1" applyAlignment="1">
      <alignment horizontal="distributed" vertical="center" shrinkToFit="1"/>
    </xf>
    <xf numFmtId="37" fontId="3" fillId="0" borderId="0" xfId="0" applyNumberFormat="1" applyFont="1" applyFill="1" applyBorder="1" applyAlignment="1">
      <alignment vertical="center" shrinkToFit="1"/>
    </xf>
    <xf numFmtId="37" fontId="3" fillId="0" borderId="0" xfId="0" applyNumberFormat="1" applyFont="1" applyFill="1" applyBorder="1" applyAlignment="1">
      <alignment horizontal="distributed" vertical="center" wrapText="1" shrinkToFit="1"/>
    </xf>
    <xf numFmtId="0" fontId="3" fillId="0" borderId="0" xfId="0" applyFont="1" applyFill="1" applyBorder="1" applyAlignment="1">
      <alignment vertical="center" shrinkToFit="1"/>
    </xf>
    <xf numFmtId="37" fontId="3" fillId="0" borderId="0" xfId="0" applyNumberFormat="1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vertical="center" wrapText="1" shrinkToFit="1"/>
    </xf>
    <xf numFmtId="37" fontId="5" fillId="0" borderId="0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vertical="center" shrinkToFit="1"/>
    </xf>
    <xf numFmtId="37" fontId="6" fillId="0" borderId="0" xfId="0" applyNumberFormat="1" applyFont="1" applyFill="1" applyBorder="1" applyAlignment="1">
      <alignment vertical="center" wrapText="1" shrinkToFit="1"/>
    </xf>
    <xf numFmtId="37" fontId="3" fillId="0" borderId="0" xfId="0" applyNumberFormat="1" applyFont="1" applyFill="1" applyBorder="1" applyAlignment="1">
      <alignment horizontal="center" vertical="center" shrinkToFit="1"/>
    </xf>
    <xf numFmtId="37" fontId="3" fillId="0" borderId="0" xfId="0" applyNumberFormat="1" applyFont="1" applyFill="1" applyBorder="1" applyAlignment="1">
      <alignment horizontal="center" vertical="center" wrapText="1" shrinkToFit="1"/>
    </xf>
    <xf numFmtId="37" fontId="3" fillId="0" borderId="48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wrapText="1" shrinkToFit="1"/>
    </xf>
    <xf numFmtId="37" fontId="3" fillId="0" borderId="6" xfId="0" applyNumberFormat="1" applyFont="1" applyFill="1" applyBorder="1" applyAlignment="1">
      <alignment horizontal="center" vertical="center" wrapText="1" shrinkToFit="1"/>
    </xf>
    <xf numFmtId="37" fontId="3" fillId="0" borderId="19" xfId="0" applyNumberFormat="1" applyFont="1" applyFill="1" applyBorder="1" applyAlignment="1">
      <alignment horizontal="center" vertical="center" wrapText="1" shrinkToFit="1"/>
    </xf>
    <xf numFmtId="37" fontId="3" fillId="0" borderId="13" xfId="0" applyNumberFormat="1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1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 wrapText="1" shrinkToFit="1"/>
    </xf>
    <xf numFmtId="37" fontId="3" fillId="0" borderId="34" xfId="0" applyNumberFormat="1" applyFont="1" applyFill="1" applyBorder="1" applyAlignment="1">
      <alignment horizontal="center" vertical="center" shrinkToFit="1"/>
    </xf>
    <xf numFmtId="37" fontId="3" fillId="0" borderId="37" xfId="0" applyNumberFormat="1" applyFont="1" applyFill="1" applyBorder="1" applyAlignment="1">
      <alignment horizontal="center" vertical="center" shrinkToFit="1"/>
    </xf>
    <xf numFmtId="37" fontId="3" fillId="0" borderId="34" xfId="0" applyNumberFormat="1" applyFont="1" applyFill="1" applyBorder="1" applyAlignment="1">
      <alignment horizontal="right" vertical="center" shrinkToFit="1"/>
    </xf>
    <xf numFmtId="37" fontId="3" fillId="0" borderId="37" xfId="0" applyNumberFormat="1" applyFont="1" applyFill="1" applyBorder="1" applyAlignment="1">
      <alignment horizontal="right" vertical="center" shrinkToFit="1"/>
    </xf>
    <xf numFmtId="37" fontId="3" fillId="0" borderId="2" xfId="0" applyNumberFormat="1" applyFont="1" applyFill="1" applyBorder="1" applyAlignment="1">
      <alignment vertical="center" wrapText="1" shrinkToFit="1"/>
    </xf>
    <xf numFmtId="37" fontId="3" fillId="0" borderId="9" xfId="0" applyNumberFormat="1" applyFont="1" applyFill="1" applyBorder="1" applyAlignment="1">
      <alignment vertical="center" wrapText="1" shrinkToFit="1"/>
    </xf>
    <xf numFmtId="0" fontId="3" fillId="0" borderId="29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37" fontId="3" fillId="0" borderId="35" xfId="0" applyNumberFormat="1" applyFont="1" applyFill="1" applyBorder="1" applyAlignment="1">
      <alignment horizontal="right" vertical="center" shrinkToFit="1"/>
    </xf>
    <xf numFmtId="37" fontId="3" fillId="0" borderId="38" xfId="0" applyNumberFormat="1" applyFont="1" applyFill="1" applyBorder="1" applyAlignment="1">
      <alignment horizontal="right" vertical="center" shrinkToFit="1"/>
    </xf>
    <xf numFmtId="0" fontId="2" fillId="0" borderId="0" xfId="0" applyFont="1" applyFill="1" applyAlignment="1">
      <alignment horizontal="left" vertical="center" wrapText="1" shrinkToFit="1"/>
    </xf>
    <xf numFmtId="37" fontId="3" fillId="0" borderId="36" xfId="0" applyNumberFormat="1" applyFont="1" applyFill="1" applyBorder="1" applyAlignment="1">
      <alignment horizontal="center" vertical="center" shrinkToFit="1"/>
    </xf>
    <xf numFmtId="37" fontId="3" fillId="0" borderId="39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right" vertical="top" wrapText="1" shrinkToFit="1"/>
    </xf>
    <xf numFmtId="0" fontId="8" fillId="0" borderId="0" xfId="0" applyFont="1" applyFill="1" applyBorder="1" applyAlignment="1">
      <alignment horizontal="left" vertical="top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right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 wrapText="1" shrinkToFit="1"/>
    </xf>
    <xf numFmtId="37" fontId="3" fillId="0" borderId="34" xfId="0" applyNumberFormat="1" applyFont="1" applyFill="1" applyBorder="1" applyAlignment="1">
      <alignment horizontal="center" vertical="center" wrapText="1" shrinkToFit="1"/>
    </xf>
    <xf numFmtId="37" fontId="3" fillId="0" borderId="37" xfId="0" applyNumberFormat="1" applyFont="1" applyFill="1" applyBorder="1" applyAlignment="1">
      <alignment horizontal="center" vertical="center" wrapText="1" shrinkToFit="1"/>
    </xf>
    <xf numFmtId="0" fontId="3" fillId="0" borderId="20" xfId="0" applyFont="1" applyFill="1" applyBorder="1" applyAlignment="1">
      <alignment vertical="center" shrinkToFit="1"/>
    </xf>
    <xf numFmtId="37" fontId="3" fillId="0" borderId="20" xfId="0" applyNumberFormat="1" applyFont="1" applyFill="1" applyBorder="1" applyAlignment="1">
      <alignment horizontal="center" vertical="center" shrinkToFit="1"/>
    </xf>
    <xf numFmtId="37" fontId="3" fillId="0" borderId="21" xfId="0" applyNumberFormat="1" applyFont="1" applyFill="1" applyBorder="1" applyAlignment="1">
      <alignment horizontal="right" vertical="center" wrapText="1" shrinkToFit="1"/>
    </xf>
    <xf numFmtId="0" fontId="3" fillId="0" borderId="32" xfId="0" applyFont="1" applyFill="1" applyBorder="1" applyAlignment="1">
      <alignment vertical="center" shrinkToFit="1"/>
    </xf>
    <xf numFmtId="37" fontId="3" fillId="0" borderId="43" xfId="0" applyNumberFormat="1" applyFont="1" applyFill="1" applyBorder="1" applyAlignment="1">
      <alignment vertical="center" wrapText="1" shrinkToFit="1"/>
    </xf>
    <xf numFmtId="37" fontId="3" fillId="0" borderId="44" xfId="0" applyNumberFormat="1" applyFont="1" applyFill="1" applyBorder="1" applyAlignment="1">
      <alignment vertical="center" wrapText="1" shrinkToFit="1"/>
    </xf>
    <xf numFmtId="0" fontId="3" fillId="0" borderId="45" xfId="0" applyFont="1" applyFill="1" applyBorder="1" applyAlignment="1">
      <alignment horizontal="center" vertical="center" wrapText="1" shrinkToFit="1"/>
    </xf>
    <xf numFmtId="0" fontId="3" fillId="0" borderId="47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37" fontId="3" fillId="0" borderId="0" xfId="0" applyNumberFormat="1" applyFont="1" applyFill="1" applyBorder="1" applyAlignment="1">
      <alignment horizontal="center" vertical="center" shrinkToFit="1"/>
    </xf>
    <xf numFmtId="37" fontId="3" fillId="0" borderId="45" xfId="0" applyNumberFormat="1" applyFont="1" applyFill="1" applyBorder="1" applyAlignment="1">
      <alignment horizontal="center" vertical="center" wrapText="1" shrinkToFit="1"/>
    </xf>
    <xf numFmtId="37" fontId="3" fillId="0" borderId="46" xfId="0" applyNumberFormat="1" applyFont="1" applyFill="1" applyBorder="1" applyAlignment="1">
      <alignment horizontal="center" vertical="center" wrapText="1" shrinkToFit="1"/>
    </xf>
    <xf numFmtId="37" fontId="3" fillId="0" borderId="47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right" vertical="center" wrapText="1" shrinkToFit="1"/>
    </xf>
    <xf numFmtId="37" fontId="3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vertical="center" shrinkToFit="1"/>
    </xf>
    <xf numFmtId="37" fontId="3" fillId="0" borderId="0" xfId="0" applyNumberFormat="1" applyFont="1" applyFill="1" applyBorder="1" applyAlignment="1">
      <alignment horizontal="right" vertical="center" wrapText="1" shrinkToFit="1"/>
    </xf>
    <xf numFmtId="37" fontId="3" fillId="0" borderId="0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3"/>
  <sheetViews>
    <sheetView showZeros="0" tabSelected="1" view="pageBreakPreview" topLeftCell="B1" zoomScale="115" zoomScaleNormal="90" zoomScaleSheetLayoutView="115" zoomScalePageLayoutView="85" workbookViewId="0">
      <selection activeCell="A36" sqref="A36:I37"/>
    </sheetView>
  </sheetViews>
  <sheetFormatPr defaultRowHeight="32.25" customHeight="1"/>
  <cols>
    <col min="1" max="1" width="19.75" style="1" customWidth="1"/>
    <col min="2" max="2" width="10.75" style="1" customWidth="1"/>
    <col min="3" max="3" width="5.875" style="1" bestFit="1" customWidth="1"/>
    <col min="4" max="4" width="10.75" style="1" customWidth="1"/>
    <col min="5" max="5" width="5.875" style="1" bestFit="1" customWidth="1"/>
    <col min="6" max="6" width="10.75" style="1" customWidth="1"/>
    <col min="7" max="7" width="5.875" style="1" bestFit="1" customWidth="1"/>
    <col min="8" max="8" width="10.75" style="1" customWidth="1"/>
    <col min="9" max="9" width="5.875" style="1" bestFit="1" customWidth="1"/>
    <col min="10" max="10" width="10.75" style="1" customWidth="1"/>
    <col min="11" max="11" width="5.875" style="1" customWidth="1"/>
    <col min="12" max="12" width="10.75" style="1" customWidth="1"/>
    <col min="13" max="13" width="5.875" style="1" customWidth="1"/>
    <col min="14" max="14" width="10.75" style="1" customWidth="1"/>
    <col min="15" max="15" width="5.875" style="1" customWidth="1"/>
    <col min="16" max="16" width="10.75" style="1" customWidth="1"/>
    <col min="17" max="17" width="5.875" style="1" customWidth="1"/>
    <col min="18" max="18" width="10.75" style="1" customWidth="1"/>
    <col min="19" max="19" width="5.875" style="1" customWidth="1"/>
    <col min="20" max="16384" width="9" style="1"/>
  </cols>
  <sheetData>
    <row r="1" spans="1:19" ht="16.5" customHeight="1">
      <c r="A1" s="88" t="s">
        <v>67</v>
      </c>
      <c r="B1" s="88"/>
      <c r="C1" s="88"/>
      <c r="D1" s="88"/>
      <c r="E1" s="88"/>
      <c r="F1" s="88"/>
      <c r="G1" s="88"/>
      <c r="H1" s="88"/>
      <c r="I1" s="88"/>
      <c r="J1" s="89" t="s">
        <v>66</v>
      </c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>
      <c r="A2" s="88"/>
      <c r="B2" s="88"/>
      <c r="C2" s="88"/>
      <c r="D2" s="88"/>
      <c r="E2" s="88"/>
      <c r="F2" s="88"/>
      <c r="G2" s="88"/>
      <c r="H2" s="88"/>
      <c r="I2" s="88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16.5" customHeight="1">
      <c r="A3" s="90"/>
      <c r="B3" s="90"/>
      <c r="C3" s="90"/>
      <c r="D3" s="90"/>
      <c r="E3" s="90"/>
      <c r="F3" s="90"/>
      <c r="G3" s="90"/>
      <c r="H3" s="90"/>
      <c r="I3" s="90"/>
      <c r="J3" s="91" t="s">
        <v>0</v>
      </c>
      <c r="K3" s="91"/>
      <c r="L3" s="91"/>
      <c r="M3" s="91"/>
      <c r="N3" s="91"/>
      <c r="O3" s="91"/>
      <c r="P3" s="91"/>
      <c r="Q3" s="91"/>
      <c r="R3" s="91"/>
      <c r="S3" s="91"/>
    </row>
    <row r="4" spans="1:19" s="2" customFormat="1" ht="18.75" customHeight="1">
      <c r="A4" s="79" t="s">
        <v>1</v>
      </c>
      <c r="B4" s="64" t="s">
        <v>2</v>
      </c>
      <c r="C4" s="92"/>
      <c r="D4" s="64" t="s">
        <v>3</v>
      </c>
      <c r="E4" s="92"/>
      <c r="F4" s="94" t="s">
        <v>4</v>
      </c>
      <c r="G4" s="95"/>
      <c r="H4" s="64" t="s">
        <v>5</v>
      </c>
      <c r="I4" s="65"/>
      <c r="J4" s="73" t="s">
        <v>6</v>
      </c>
      <c r="K4" s="71"/>
      <c r="L4" s="71" t="s">
        <v>7</v>
      </c>
      <c r="M4" s="71"/>
      <c r="N4" s="71" t="s">
        <v>8</v>
      </c>
      <c r="O4" s="71"/>
      <c r="P4" s="71" t="s">
        <v>9</v>
      </c>
      <c r="Q4" s="71"/>
      <c r="R4" s="71" t="s">
        <v>10</v>
      </c>
      <c r="S4" s="98"/>
    </row>
    <row r="5" spans="1:19" s="2" customFormat="1" ht="18.75" customHeight="1">
      <c r="A5" s="80"/>
      <c r="B5" s="66"/>
      <c r="C5" s="93"/>
      <c r="D5" s="66"/>
      <c r="E5" s="93"/>
      <c r="F5" s="96"/>
      <c r="G5" s="97"/>
      <c r="H5" s="66"/>
      <c r="I5" s="67"/>
      <c r="J5" s="74"/>
      <c r="K5" s="72"/>
      <c r="L5" s="72"/>
      <c r="M5" s="72"/>
      <c r="N5" s="72"/>
      <c r="O5" s="72"/>
      <c r="P5" s="72"/>
      <c r="Q5" s="72"/>
      <c r="R5" s="72"/>
      <c r="S5" s="99"/>
    </row>
    <row r="6" spans="1:19" s="2" customFormat="1" ht="27" customHeight="1">
      <c r="A6" s="68" t="s">
        <v>11</v>
      </c>
      <c r="B6" s="3" t="s">
        <v>12</v>
      </c>
      <c r="C6" s="3">
        <v>532</v>
      </c>
      <c r="D6" s="3" t="s">
        <v>13</v>
      </c>
      <c r="E6" s="3">
        <v>542</v>
      </c>
      <c r="F6" s="3" t="s">
        <v>13</v>
      </c>
      <c r="G6" s="3">
        <v>616</v>
      </c>
      <c r="H6" s="3" t="s">
        <v>13</v>
      </c>
      <c r="I6" s="49">
        <v>693</v>
      </c>
      <c r="J6" s="4" t="s">
        <v>13</v>
      </c>
      <c r="K6" s="3">
        <v>764</v>
      </c>
      <c r="L6" s="3" t="s">
        <v>13</v>
      </c>
      <c r="M6" s="48">
        <v>831</v>
      </c>
      <c r="N6" s="3" t="s">
        <v>13</v>
      </c>
      <c r="O6" s="48">
        <v>773</v>
      </c>
      <c r="P6" s="3" t="s">
        <v>13</v>
      </c>
      <c r="Q6" s="48">
        <v>685</v>
      </c>
      <c r="R6" s="3" t="s">
        <v>14</v>
      </c>
      <c r="S6" s="5">
        <v>606</v>
      </c>
    </row>
    <row r="7" spans="1:19" s="2" customFormat="1" ht="27" customHeight="1">
      <c r="A7" s="69"/>
      <c r="B7" s="6" t="s">
        <v>13</v>
      </c>
      <c r="C7" s="6">
        <v>470</v>
      </c>
      <c r="D7" s="6" t="s">
        <v>12</v>
      </c>
      <c r="E7" s="6">
        <v>506</v>
      </c>
      <c r="F7" s="6" t="s">
        <v>15</v>
      </c>
      <c r="G7" s="6">
        <v>520</v>
      </c>
      <c r="H7" s="6" t="s">
        <v>15</v>
      </c>
      <c r="I7" s="46">
        <v>563</v>
      </c>
      <c r="J7" s="7" t="s">
        <v>15</v>
      </c>
      <c r="K7" s="6">
        <v>583</v>
      </c>
      <c r="L7" s="6" t="s">
        <v>15</v>
      </c>
      <c r="M7" s="45">
        <v>552</v>
      </c>
      <c r="N7" s="6" t="s">
        <v>15</v>
      </c>
      <c r="O7" s="45">
        <v>538</v>
      </c>
      <c r="P7" s="6" t="s">
        <v>15</v>
      </c>
      <c r="Q7" s="45">
        <v>520</v>
      </c>
      <c r="R7" s="6" t="s">
        <v>16</v>
      </c>
      <c r="S7" s="8">
        <v>537</v>
      </c>
    </row>
    <row r="8" spans="1:19" s="2" customFormat="1" ht="27" customHeight="1">
      <c r="A8" s="69"/>
      <c r="B8" s="6" t="s">
        <v>15</v>
      </c>
      <c r="C8" s="6">
        <v>420</v>
      </c>
      <c r="D8" s="6" t="s">
        <v>15</v>
      </c>
      <c r="E8" s="6">
        <v>468</v>
      </c>
      <c r="F8" s="6" t="s">
        <v>12</v>
      </c>
      <c r="G8" s="6">
        <v>490</v>
      </c>
      <c r="H8" s="6" t="s">
        <v>12</v>
      </c>
      <c r="I8" s="46">
        <v>495</v>
      </c>
      <c r="J8" s="7" t="s">
        <v>12</v>
      </c>
      <c r="K8" s="6">
        <v>493</v>
      </c>
      <c r="L8" s="6" t="s">
        <v>12</v>
      </c>
      <c r="M8" s="45">
        <v>479</v>
      </c>
      <c r="N8" s="6" t="s">
        <v>12</v>
      </c>
      <c r="O8" s="45">
        <v>456</v>
      </c>
      <c r="P8" s="6" t="s">
        <v>12</v>
      </c>
      <c r="Q8" s="45">
        <v>414</v>
      </c>
      <c r="R8" s="6" t="s">
        <v>17</v>
      </c>
      <c r="S8" s="8">
        <v>394</v>
      </c>
    </row>
    <row r="9" spans="1:19" s="2" customFormat="1" ht="27" customHeight="1">
      <c r="A9" s="69"/>
      <c r="B9" s="6" t="s">
        <v>18</v>
      </c>
      <c r="C9" s="45">
        <v>345</v>
      </c>
      <c r="D9" s="6" t="s">
        <v>18</v>
      </c>
      <c r="E9" s="45">
        <v>350</v>
      </c>
      <c r="F9" s="6" t="s">
        <v>18</v>
      </c>
      <c r="G9" s="45">
        <v>389</v>
      </c>
      <c r="H9" s="6" t="s">
        <v>18</v>
      </c>
      <c r="I9" s="47">
        <v>408</v>
      </c>
      <c r="J9" s="7" t="s">
        <v>18</v>
      </c>
      <c r="K9" s="45">
        <v>378</v>
      </c>
      <c r="L9" s="6" t="s">
        <v>18</v>
      </c>
      <c r="M9" s="45">
        <v>374</v>
      </c>
      <c r="N9" s="6" t="s">
        <v>18</v>
      </c>
      <c r="O9" s="45">
        <v>368</v>
      </c>
      <c r="P9" s="6" t="s">
        <v>18</v>
      </c>
      <c r="Q9" s="45">
        <v>356</v>
      </c>
      <c r="R9" s="6" t="s">
        <v>19</v>
      </c>
      <c r="S9" s="9">
        <v>364</v>
      </c>
    </row>
    <row r="10" spans="1:19" s="2" customFormat="1" ht="27" customHeight="1">
      <c r="A10" s="69"/>
      <c r="B10" s="6" t="s">
        <v>20</v>
      </c>
      <c r="C10" s="6">
        <v>312</v>
      </c>
      <c r="D10" s="6" t="s">
        <v>20</v>
      </c>
      <c r="E10" s="6">
        <v>308</v>
      </c>
      <c r="F10" s="6" t="s">
        <v>20</v>
      </c>
      <c r="G10" s="6">
        <v>343</v>
      </c>
      <c r="H10" s="6" t="s">
        <v>20</v>
      </c>
      <c r="I10" s="46">
        <v>349</v>
      </c>
      <c r="J10" s="7" t="s">
        <v>20</v>
      </c>
      <c r="K10" s="6">
        <v>342</v>
      </c>
      <c r="L10" s="6" t="s">
        <v>20</v>
      </c>
      <c r="M10" s="45">
        <v>352</v>
      </c>
      <c r="N10" s="6" t="s">
        <v>20</v>
      </c>
      <c r="O10" s="45">
        <v>345</v>
      </c>
      <c r="P10" s="6" t="s">
        <v>20</v>
      </c>
      <c r="Q10" s="45">
        <v>319</v>
      </c>
      <c r="R10" s="6" t="s">
        <v>21</v>
      </c>
      <c r="S10" s="8">
        <v>337</v>
      </c>
    </row>
    <row r="11" spans="1:19" s="2" customFormat="1" ht="27" customHeight="1">
      <c r="A11" s="69"/>
      <c r="B11" s="6" t="s">
        <v>22</v>
      </c>
      <c r="C11" s="6">
        <v>181</v>
      </c>
      <c r="D11" s="6" t="s">
        <v>22</v>
      </c>
      <c r="E11" s="6">
        <v>146</v>
      </c>
      <c r="F11" s="6" t="s">
        <v>22</v>
      </c>
      <c r="G11" s="6">
        <v>143</v>
      </c>
      <c r="H11" s="6" t="s">
        <v>22</v>
      </c>
      <c r="I11" s="46">
        <v>176</v>
      </c>
      <c r="J11" s="7" t="s">
        <v>22</v>
      </c>
      <c r="K11" s="6">
        <v>165</v>
      </c>
      <c r="L11" s="6" t="s">
        <v>22</v>
      </c>
      <c r="M11" s="45">
        <v>143</v>
      </c>
      <c r="N11" s="6" t="s">
        <v>22</v>
      </c>
      <c r="O11" s="45">
        <v>131</v>
      </c>
      <c r="P11" s="6" t="s">
        <v>23</v>
      </c>
      <c r="Q11" s="45">
        <v>111</v>
      </c>
      <c r="R11" s="6" t="s">
        <v>23</v>
      </c>
      <c r="S11" s="8">
        <v>166</v>
      </c>
    </row>
    <row r="12" spans="1:19" s="2" customFormat="1" ht="27" customHeight="1">
      <c r="A12" s="69"/>
      <c r="B12" s="6" t="s">
        <v>24</v>
      </c>
      <c r="C12" s="6">
        <v>110</v>
      </c>
      <c r="D12" s="6" t="s">
        <v>25</v>
      </c>
      <c r="E12" s="6">
        <v>98</v>
      </c>
      <c r="F12" s="6" t="s">
        <v>25</v>
      </c>
      <c r="G12" s="6">
        <v>106</v>
      </c>
      <c r="H12" s="6" t="s">
        <v>25</v>
      </c>
      <c r="I12" s="46">
        <v>104</v>
      </c>
      <c r="J12" s="7" t="s">
        <v>25</v>
      </c>
      <c r="K12" s="6">
        <v>101</v>
      </c>
      <c r="L12" s="6" t="s">
        <v>24</v>
      </c>
      <c r="M12" s="45">
        <v>93</v>
      </c>
      <c r="N12" s="6" t="s">
        <v>24</v>
      </c>
      <c r="O12" s="45">
        <v>101</v>
      </c>
      <c r="P12" s="6" t="s">
        <v>22</v>
      </c>
      <c r="Q12" s="45">
        <v>107</v>
      </c>
      <c r="R12" s="6" t="s">
        <v>26</v>
      </c>
      <c r="S12" s="8">
        <v>108</v>
      </c>
    </row>
    <row r="13" spans="1:19" s="2" customFormat="1" ht="27" customHeight="1">
      <c r="A13" s="69"/>
      <c r="B13" s="6" t="s">
        <v>25</v>
      </c>
      <c r="C13" s="6">
        <v>106</v>
      </c>
      <c r="D13" s="6" t="s">
        <v>24</v>
      </c>
      <c r="E13" s="6">
        <v>83</v>
      </c>
      <c r="F13" s="6" t="s">
        <v>24</v>
      </c>
      <c r="G13" s="6">
        <v>91</v>
      </c>
      <c r="H13" s="6" t="s">
        <v>24</v>
      </c>
      <c r="I13" s="46">
        <v>81</v>
      </c>
      <c r="J13" s="7" t="s">
        <v>24</v>
      </c>
      <c r="K13" s="6">
        <v>85</v>
      </c>
      <c r="L13" s="6" t="s">
        <v>25</v>
      </c>
      <c r="M13" s="45">
        <v>91</v>
      </c>
      <c r="N13" s="6" t="s">
        <v>25</v>
      </c>
      <c r="O13" s="45">
        <v>86</v>
      </c>
      <c r="P13" s="6" t="s">
        <v>27</v>
      </c>
      <c r="Q13" s="45">
        <v>84</v>
      </c>
      <c r="R13" s="6" t="s">
        <v>28</v>
      </c>
      <c r="S13" s="8">
        <v>99</v>
      </c>
    </row>
    <row r="14" spans="1:19" s="2" customFormat="1" ht="27" customHeight="1">
      <c r="A14" s="69"/>
      <c r="B14" s="6" t="s">
        <v>29</v>
      </c>
      <c r="C14" s="6">
        <v>51</v>
      </c>
      <c r="D14" s="6" t="s">
        <v>29</v>
      </c>
      <c r="E14" s="6">
        <v>59</v>
      </c>
      <c r="F14" s="6" t="s">
        <v>29</v>
      </c>
      <c r="G14" s="6">
        <v>55</v>
      </c>
      <c r="H14" s="6" t="s">
        <v>29</v>
      </c>
      <c r="I14" s="46">
        <v>59</v>
      </c>
      <c r="J14" s="7" t="s">
        <v>29</v>
      </c>
      <c r="K14" s="6">
        <v>63</v>
      </c>
      <c r="L14" s="10" t="s">
        <v>30</v>
      </c>
      <c r="M14" s="45">
        <v>64</v>
      </c>
      <c r="N14" s="6" t="s">
        <v>29</v>
      </c>
      <c r="O14" s="45">
        <v>58</v>
      </c>
      <c r="P14" s="6" t="s">
        <v>31</v>
      </c>
      <c r="Q14" s="45">
        <v>83</v>
      </c>
      <c r="R14" s="6" t="s">
        <v>31</v>
      </c>
      <c r="S14" s="8">
        <v>86</v>
      </c>
    </row>
    <row r="15" spans="1:19" s="2" customFormat="1" ht="27" customHeight="1">
      <c r="A15" s="69"/>
      <c r="B15" s="6" t="s">
        <v>32</v>
      </c>
      <c r="C15" s="6">
        <v>46</v>
      </c>
      <c r="D15" s="6" t="s">
        <v>32</v>
      </c>
      <c r="E15" s="6">
        <v>46</v>
      </c>
      <c r="F15" s="6" t="s">
        <v>32</v>
      </c>
      <c r="G15" s="6">
        <v>43</v>
      </c>
      <c r="H15" s="6" t="s">
        <v>32</v>
      </c>
      <c r="I15" s="46">
        <v>32</v>
      </c>
      <c r="J15" s="7" t="s">
        <v>32</v>
      </c>
      <c r="K15" s="6">
        <v>34</v>
      </c>
      <c r="L15" s="6" t="s">
        <v>29</v>
      </c>
      <c r="M15" s="45">
        <v>57</v>
      </c>
      <c r="N15" s="11" t="s">
        <v>30</v>
      </c>
      <c r="O15" s="45">
        <v>50</v>
      </c>
      <c r="P15" s="6" t="s">
        <v>33</v>
      </c>
      <c r="Q15" s="45">
        <v>71</v>
      </c>
      <c r="R15" s="11" t="s">
        <v>34</v>
      </c>
      <c r="S15" s="8">
        <v>82</v>
      </c>
    </row>
    <row r="16" spans="1:19" s="2" customFormat="1" ht="27" customHeight="1">
      <c r="A16" s="70"/>
      <c r="B16" s="12" t="s">
        <v>35</v>
      </c>
      <c r="C16" s="12">
        <f>C17-C6-C7-C8-C9-C10-C11-C12-C13-C14-C15</f>
        <v>304</v>
      </c>
      <c r="D16" s="12" t="s">
        <v>35</v>
      </c>
      <c r="E16" s="12">
        <f>E17-E6-E7-E8-E9-E10-E11-E12-E13-E14-E15</f>
        <v>320</v>
      </c>
      <c r="F16" s="12" t="s">
        <v>35</v>
      </c>
      <c r="G16" s="12">
        <f>G17-G6-G7-G8-G9-G10-G11-G12-G13-G14-G15</f>
        <v>321</v>
      </c>
      <c r="H16" s="12" t="s">
        <v>35</v>
      </c>
      <c r="I16" s="44">
        <f>I17-I6-I7-I8-I9-I10-I11-I12-I13-I14-I15</f>
        <v>341</v>
      </c>
      <c r="J16" s="13" t="s">
        <v>35</v>
      </c>
      <c r="K16" s="12">
        <f>K17-K6-K7-K8-K9-K10-K11-K12-K13-K14-K15</f>
        <v>334</v>
      </c>
      <c r="L16" s="12" t="s">
        <v>35</v>
      </c>
      <c r="M16" s="12">
        <f>M17-M6-M7-M8-M9-M10-M11-M12-M13-M14-M15</f>
        <v>359</v>
      </c>
      <c r="N16" s="12" t="s">
        <v>35</v>
      </c>
      <c r="O16" s="12">
        <f>O17-O6-O7-O8-O9-O10-O11-O12-O13-O14-O15</f>
        <v>358</v>
      </c>
      <c r="P16" s="12" t="s">
        <v>35</v>
      </c>
      <c r="Q16" s="12">
        <v>466</v>
      </c>
      <c r="R16" s="12" t="s">
        <v>35</v>
      </c>
      <c r="S16" s="14">
        <v>476</v>
      </c>
    </row>
    <row r="17" spans="1:19" s="2" customFormat="1" ht="27" customHeight="1">
      <c r="A17" s="15" t="s">
        <v>36</v>
      </c>
      <c r="B17" s="16" t="s">
        <v>37</v>
      </c>
      <c r="C17" s="17">
        <v>2877</v>
      </c>
      <c r="D17" s="16" t="s">
        <v>38</v>
      </c>
      <c r="E17" s="17">
        <v>2926</v>
      </c>
      <c r="F17" s="16" t="s">
        <v>37</v>
      </c>
      <c r="G17" s="17">
        <v>3117</v>
      </c>
      <c r="H17" s="16" t="s">
        <v>39</v>
      </c>
      <c r="I17" s="18">
        <v>3301</v>
      </c>
      <c r="J17" s="15" t="s">
        <v>40</v>
      </c>
      <c r="K17" s="19">
        <v>3342</v>
      </c>
      <c r="L17" s="20" t="s">
        <v>41</v>
      </c>
      <c r="M17" s="19">
        <v>3395</v>
      </c>
      <c r="N17" s="20" t="s">
        <v>40</v>
      </c>
      <c r="O17" s="19">
        <v>3264</v>
      </c>
      <c r="P17" s="20" t="s">
        <v>37</v>
      </c>
      <c r="Q17" s="19">
        <f>SUM(Q6:Q16)</f>
        <v>3216</v>
      </c>
      <c r="R17" s="20" t="s">
        <v>42</v>
      </c>
      <c r="S17" s="21">
        <f>SUM(S6:S16)</f>
        <v>3255</v>
      </c>
    </row>
    <row r="18" spans="1:19" ht="24" customHeight="1"/>
    <row r="19" spans="1:19" s="2" customFormat="1" ht="18.75" customHeight="1">
      <c r="A19" s="79" t="s">
        <v>1</v>
      </c>
      <c r="B19" s="64" t="s">
        <v>43</v>
      </c>
      <c r="C19" s="81"/>
      <c r="D19" s="64" t="s">
        <v>44</v>
      </c>
      <c r="E19" s="92"/>
      <c r="F19" s="71" t="s">
        <v>45</v>
      </c>
      <c r="G19" s="71"/>
      <c r="H19" s="71" t="s">
        <v>46</v>
      </c>
      <c r="I19" s="98"/>
      <c r="J19" s="73" t="s">
        <v>47</v>
      </c>
      <c r="K19" s="71"/>
      <c r="L19" s="71" t="s">
        <v>48</v>
      </c>
      <c r="M19" s="71"/>
      <c r="N19" s="71" t="s">
        <v>49</v>
      </c>
      <c r="O19" s="64"/>
      <c r="P19" s="71" t="s">
        <v>63</v>
      </c>
      <c r="Q19" s="71"/>
      <c r="R19" s="64" t="s">
        <v>64</v>
      </c>
      <c r="S19" s="65"/>
    </row>
    <row r="20" spans="1:19" s="2" customFormat="1" ht="18.75" customHeight="1">
      <c r="A20" s="80"/>
      <c r="B20" s="66"/>
      <c r="C20" s="82"/>
      <c r="D20" s="66"/>
      <c r="E20" s="93"/>
      <c r="F20" s="72"/>
      <c r="G20" s="72"/>
      <c r="H20" s="72"/>
      <c r="I20" s="99"/>
      <c r="J20" s="74"/>
      <c r="K20" s="72"/>
      <c r="L20" s="72"/>
      <c r="M20" s="72"/>
      <c r="N20" s="72"/>
      <c r="O20" s="66"/>
      <c r="P20" s="72"/>
      <c r="Q20" s="72"/>
      <c r="R20" s="66"/>
      <c r="S20" s="67"/>
    </row>
    <row r="21" spans="1:19" s="2" customFormat="1" ht="27" customHeight="1">
      <c r="A21" s="68" t="s">
        <v>11</v>
      </c>
      <c r="B21" s="3" t="s">
        <v>16</v>
      </c>
      <c r="C21" s="22">
        <v>651</v>
      </c>
      <c r="D21" s="3" t="s">
        <v>16</v>
      </c>
      <c r="E21" s="23">
        <v>652</v>
      </c>
      <c r="F21" s="24" t="s">
        <v>16</v>
      </c>
      <c r="G21" s="23">
        <v>770</v>
      </c>
      <c r="H21" s="3" t="s">
        <v>16</v>
      </c>
      <c r="I21" s="25">
        <v>882</v>
      </c>
      <c r="J21" s="4" t="s">
        <v>16</v>
      </c>
      <c r="K21" s="23">
        <v>891</v>
      </c>
      <c r="L21" s="26" t="s">
        <v>15</v>
      </c>
      <c r="M21" s="23">
        <v>965</v>
      </c>
      <c r="N21" s="26" t="s">
        <v>15</v>
      </c>
      <c r="O21" s="39">
        <v>910</v>
      </c>
      <c r="P21" s="26" t="s">
        <v>15</v>
      </c>
      <c r="Q21" s="51">
        <v>879</v>
      </c>
      <c r="R21" s="3" t="s">
        <v>53</v>
      </c>
      <c r="S21" s="5">
        <v>1150</v>
      </c>
    </row>
    <row r="22" spans="1:19" s="2" customFormat="1" ht="27" customHeight="1">
      <c r="A22" s="69"/>
      <c r="B22" s="6" t="s">
        <v>14</v>
      </c>
      <c r="C22" s="27">
        <v>593</v>
      </c>
      <c r="D22" s="6" t="s">
        <v>14</v>
      </c>
      <c r="E22" s="28">
        <v>639</v>
      </c>
      <c r="F22" s="29" t="s">
        <v>14</v>
      </c>
      <c r="G22" s="28">
        <v>710</v>
      </c>
      <c r="H22" s="6" t="s">
        <v>14</v>
      </c>
      <c r="I22" s="30">
        <v>781</v>
      </c>
      <c r="J22" s="7" t="s">
        <v>14</v>
      </c>
      <c r="K22" s="28">
        <v>774</v>
      </c>
      <c r="L22" s="31" t="s">
        <v>13</v>
      </c>
      <c r="M22" s="28">
        <v>841</v>
      </c>
      <c r="N22" s="31" t="s">
        <v>50</v>
      </c>
      <c r="O22" s="50">
        <v>810</v>
      </c>
      <c r="P22" s="31" t="s">
        <v>27</v>
      </c>
      <c r="Q22" s="33">
        <v>797</v>
      </c>
      <c r="R22" s="6" t="s">
        <v>16</v>
      </c>
      <c r="S22" s="8">
        <v>981</v>
      </c>
    </row>
    <row r="23" spans="1:19" s="2" customFormat="1" ht="27" customHeight="1">
      <c r="A23" s="69"/>
      <c r="B23" s="6" t="s">
        <v>17</v>
      </c>
      <c r="C23" s="27">
        <v>376</v>
      </c>
      <c r="D23" s="6" t="s">
        <v>51</v>
      </c>
      <c r="E23" s="28">
        <v>409</v>
      </c>
      <c r="F23" s="29" t="s">
        <v>51</v>
      </c>
      <c r="G23" s="28">
        <v>431</v>
      </c>
      <c r="H23" s="6" t="s">
        <v>28</v>
      </c>
      <c r="I23" s="30">
        <v>526</v>
      </c>
      <c r="J23" s="7" t="s">
        <v>28</v>
      </c>
      <c r="K23" s="28">
        <v>665</v>
      </c>
      <c r="L23" s="31" t="s">
        <v>50</v>
      </c>
      <c r="M23" s="28">
        <v>807</v>
      </c>
      <c r="N23" s="31" t="s">
        <v>13</v>
      </c>
      <c r="O23" s="50">
        <v>758</v>
      </c>
      <c r="P23" s="31" t="s">
        <v>50</v>
      </c>
      <c r="Q23" s="33">
        <v>702</v>
      </c>
      <c r="R23" s="6" t="s">
        <v>28</v>
      </c>
      <c r="S23" s="8">
        <v>833</v>
      </c>
    </row>
    <row r="24" spans="1:19" s="2" customFormat="1" ht="27" customHeight="1">
      <c r="A24" s="69"/>
      <c r="B24" s="6" t="s">
        <v>52</v>
      </c>
      <c r="C24" s="42">
        <v>366</v>
      </c>
      <c r="D24" s="6" t="s">
        <v>12</v>
      </c>
      <c r="E24" s="33">
        <v>362</v>
      </c>
      <c r="F24" s="29" t="s">
        <v>28</v>
      </c>
      <c r="G24" s="33">
        <v>419</v>
      </c>
      <c r="H24" s="6" t="s">
        <v>51</v>
      </c>
      <c r="I24" s="32">
        <v>487</v>
      </c>
      <c r="J24" s="7" t="s">
        <v>53</v>
      </c>
      <c r="K24" s="33">
        <v>581</v>
      </c>
      <c r="L24" s="31" t="s">
        <v>27</v>
      </c>
      <c r="M24" s="33">
        <v>649</v>
      </c>
      <c r="N24" s="31" t="s">
        <v>27</v>
      </c>
      <c r="O24" s="50">
        <v>650</v>
      </c>
      <c r="P24" s="31" t="s">
        <v>13</v>
      </c>
      <c r="Q24" s="33">
        <v>682</v>
      </c>
      <c r="R24" s="6" t="s">
        <v>14</v>
      </c>
      <c r="S24" s="9">
        <v>776</v>
      </c>
    </row>
    <row r="25" spans="1:19" s="2" customFormat="1" ht="27" customHeight="1">
      <c r="A25" s="69"/>
      <c r="B25" s="6" t="s">
        <v>21</v>
      </c>
      <c r="C25" s="27">
        <v>329</v>
      </c>
      <c r="D25" s="6" t="s">
        <v>21</v>
      </c>
      <c r="E25" s="28">
        <v>332</v>
      </c>
      <c r="F25" s="29" t="s">
        <v>12</v>
      </c>
      <c r="G25" s="28">
        <v>362</v>
      </c>
      <c r="H25" s="6" t="s">
        <v>53</v>
      </c>
      <c r="I25" s="30">
        <v>404</v>
      </c>
      <c r="J25" s="7" t="s">
        <v>52</v>
      </c>
      <c r="K25" s="28">
        <v>510</v>
      </c>
      <c r="L25" s="31" t="s">
        <v>24</v>
      </c>
      <c r="M25" s="28">
        <v>563</v>
      </c>
      <c r="N25" s="31" t="s">
        <v>24</v>
      </c>
      <c r="O25" s="50">
        <v>541</v>
      </c>
      <c r="P25" s="31" t="s">
        <v>24</v>
      </c>
      <c r="Q25" s="33">
        <v>562</v>
      </c>
      <c r="R25" s="6" t="s">
        <v>31</v>
      </c>
      <c r="S25" s="8">
        <v>638</v>
      </c>
    </row>
    <row r="26" spans="1:19" s="2" customFormat="1" ht="27" customHeight="1">
      <c r="A26" s="69"/>
      <c r="B26" s="6" t="s">
        <v>23</v>
      </c>
      <c r="C26" s="27">
        <v>186</v>
      </c>
      <c r="D26" s="6" t="s">
        <v>28</v>
      </c>
      <c r="E26" s="28">
        <v>267</v>
      </c>
      <c r="F26" s="29" t="s">
        <v>21</v>
      </c>
      <c r="G26" s="28">
        <v>333</v>
      </c>
      <c r="H26" s="6" t="s">
        <v>12</v>
      </c>
      <c r="I26" s="30">
        <v>376</v>
      </c>
      <c r="J26" s="7" t="s">
        <v>31</v>
      </c>
      <c r="K26" s="28">
        <v>389</v>
      </c>
      <c r="L26" s="31" t="s">
        <v>18</v>
      </c>
      <c r="M26" s="28">
        <v>493</v>
      </c>
      <c r="N26" s="31" t="s">
        <v>18</v>
      </c>
      <c r="O26" s="50">
        <v>393</v>
      </c>
      <c r="P26" s="31" t="s">
        <v>18</v>
      </c>
      <c r="Q26" s="33">
        <v>361</v>
      </c>
      <c r="R26" s="31" t="s">
        <v>18</v>
      </c>
      <c r="S26" s="8">
        <v>396</v>
      </c>
    </row>
    <row r="27" spans="1:19" s="2" customFormat="1" ht="27" customHeight="1">
      <c r="A27" s="69"/>
      <c r="B27" s="6" t="s">
        <v>28</v>
      </c>
      <c r="C27" s="27">
        <v>147</v>
      </c>
      <c r="D27" s="6" t="s">
        <v>23</v>
      </c>
      <c r="E27" s="28">
        <v>228</v>
      </c>
      <c r="F27" s="29" t="s">
        <v>23</v>
      </c>
      <c r="G27" s="28">
        <v>221</v>
      </c>
      <c r="H27" s="6" t="s">
        <v>21</v>
      </c>
      <c r="I27" s="30">
        <v>346</v>
      </c>
      <c r="J27" s="7" t="s">
        <v>17</v>
      </c>
      <c r="K27" s="28">
        <v>378</v>
      </c>
      <c r="L27" s="31" t="s">
        <v>20</v>
      </c>
      <c r="M27" s="28">
        <v>358</v>
      </c>
      <c r="N27" s="31" t="s">
        <v>20</v>
      </c>
      <c r="O27" s="50">
        <v>343</v>
      </c>
      <c r="P27" s="31" t="s">
        <v>20</v>
      </c>
      <c r="Q27" s="33">
        <v>353</v>
      </c>
      <c r="R27" s="6" t="s">
        <v>21</v>
      </c>
      <c r="S27" s="8">
        <v>366</v>
      </c>
    </row>
    <row r="28" spans="1:19" s="2" customFormat="1" ht="27" customHeight="1">
      <c r="A28" s="69"/>
      <c r="B28" s="6" t="s">
        <v>53</v>
      </c>
      <c r="C28" s="27">
        <v>126</v>
      </c>
      <c r="D28" s="6" t="s">
        <v>53</v>
      </c>
      <c r="E28" s="28">
        <v>140</v>
      </c>
      <c r="F28" s="29" t="s">
        <v>53</v>
      </c>
      <c r="G28" s="28">
        <v>207</v>
      </c>
      <c r="H28" s="6" t="s">
        <v>31</v>
      </c>
      <c r="I28" s="30">
        <v>333</v>
      </c>
      <c r="J28" s="7" t="s">
        <v>21</v>
      </c>
      <c r="K28" s="28">
        <v>354</v>
      </c>
      <c r="L28" s="31" t="s">
        <v>12</v>
      </c>
      <c r="M28" s="28">
        <v>355</v>
      </c>
      <c r="N28" s="31" t="s">
        <v>12</v>
      </c>
      <c r="O28" s="50">
        <v>335</v>
      </c>
      <c r="P28" s="31" t="s">
        <v>12</v>
      </c>
      <c r="Q28" s="33">
        <v>322</v>
      </c>
      <c r="R28" s="6" t="s">
        <v>17</v>
      </c>
      <c r="S28" s="8">
        <v>318</v>
      </c>
    </row>
    <row r="29" spans="1:19" s="2" customFormat="1" ht="27" customHeight="1">
      <c r="A29" s="69"/>
      <c r="B29" s="6" t="s">
        <v>31</v>
      </c>
      <c r="C29" s="27">
        <v>111</v>
      </c>
      <c r="D29" s="11" t="s">
        <v>34</v>
      </c>
      <c r="E29" s="28">
        <v>121</v>
      </c>
      <c r="F29" s="29" t="s">
        <v>31</v>
      </c>
      <c r="G29" s="28">
        <v>166</v>
      </c>
      <c r="H29" s="6" t="s">
        <v>23</v>
      </c>
      <c r="I29" s="30">
        <v>236</v>
      </c>
      <c r="J29" s="7" t="s">
        <v>23</v>
      </c>
      <c r="K29" s="28">
        <v>249</v>
      </c>
      <c r="L29" s="31" t="s">
        <v>23</v>
      </c>
      <c r="M29" s="28">
        <v>272</v>
      </c>
      <c r="N29" s="31" t="s">
        <v>23</v>
      </c>
      <c r="O29" s="50">
        <v>234</v>
      </c>
      <c r="P29" s="31" t="s">
        <v>23</v>
      </c>
      <c r="Q29" s="33">
        <v>218</v>
      </c>
      <c r="R29" s="11" t="s">
        <v>34</v>
      </c>
      <c r="S29" s="8">
        <v>249</v>
      </c>
    </row>
    <row r="30" spans="1:19" s="2" customFormat="1" ht="13.5" customHeight="1">
      <c r="A30" s="69"/>
      <c r="B30" s="75" t="s">
        <v>54</v>
      </c>
      <c r="C30" s="77">
        <v>94</v>
      </c>
      <c r="D30" s="75" t="s">
        <v>31</v>
      </c>
      <c r="E30" s="77">
        <v>114</v>
      </c>
      <c r="F30" s="75" t="s">
        <v>26</v>
      </c>
      <c r="G30" s="77">
        <v>96</v>
      </c>
      <c r="H30" s="75" t="s">
        <v>54</v>
      </c>
      <c r="I30" s="83">
        <v>101</v>
      </c>
      <c r="J30" s="86" t="s">
        <v>55</v>
      </c>
      <c r="K30" s="77">
        <v>127</v>
      </c>
      <c r="L30" s="100" t="s">
        <v>32</v>
      </c>
      <c r="M30" s="77">
        <v>153</v>
      </c>
      <c r="N30" s="100" t="s">
        <v>32</v>
      </c>
      <c r="O30" s="105">
        <v>153</v>
      </c>
      <c r="P30" s="100" t="s">
        <v>32</v>
      </c>
      <c r="Q30" s="102">
        <v>141</v>
      </c>
      <c r="R30" s="103" t="s">
        <v>23</v>
      </c>
      <c r="S30" s="104">
        <v>246</v>
      </c>
    </row>
    <row r="31" spans="1:19" s="2" customFormat="1" ht="13.5" customHeight="1">
      <c r="A31" s="69"/>
      <c r="B31" s="76"/>
      <c r="C31" s="78"/>
      <c r="D31" s="76"/>
      <c r="E31" s="78"/>
      <c r="F31" s="76"/>
      <c r="G31" s="78"/>
      <c r="H31" s="76"/>
      <c r="I31" s="84"/>
      <c r="J31" s="87"/>
      <c r="K31" s="78"/>
      <c r="L31" s="101"/>
      <c r="M31" s="78"/>
      <c r="N31" s="101"/>
      <c r="O31" s="105"/>
      <c r="P31" s="101"/>
      <c r="Q31" s="102"/>
      <c r="R31" s="103"/>
      <c r="S31" s="104"/>
    </row>
    <row r="32" spans="1:19" s="2" customFormat="1" ht="27" customHeight="1">
      <c r="A32" s="70"/>
      <c r="B32" s="12" t="s">
        <v>35</v>
      </c>
      <c r="C32" s="34">
        <v>429</v>
      </c>
      <c r="D32" s="12" t="s">
        <v>35</v>
      </c>
      <c r="E32" s="35">
        <v>523</v>
      </c>
      <c r="F32" s="36" t="s">
        <v>35</v>
      </c>
      <c r="G32" s="35">
        <v>534</v>
      </c>
      <c r="H32" s="12" t="s">
        <v>35</v>
      </c>
      <c r="I32" s="14">
        <v>576</v>
      </c>
      <c r="J32" s="13" t="s">
        <v>35</v>
      </c>
      <c r="K32" s="35">
        <v>719</v>
      </c>
      <c r="L32" s="12" t="s">
        <v>35</v>
      </c>
      <c r="M32" s="35">
        <v>799</v>
      </c>
      <c r="N32" s="12" t="s">
        <v>35</v>
      </c>
      <c r="O32" s="34">
        <v>750</v>
      </c>
      <c r="P32" s="12" t="s">
        <v>35</v>
      </c>
      <c r="Q32" s="35">
        <v>712</v>
      </c>
      <c r="R32" s="12" t="s">
        <v>35</v>
      </c>
      <c r="S32" s="41">
        <v>920</v>
      </c>
    </row>
    <row r="33" spans="1:29" s="2" customFormat="1" ht="27" customHeight="1">
      <c r="A33" s="15" t="s">
        <v>36</v>
      </c>
      <c r="B33" s="16" t="s">
        <v>56</v>
      </c>
      <c r="C33" s="37">
        <f>SUM(C21:C32)</f>
        <v>3408</v>
      </c>
      <c r="D33" s="16" t="s">
        <v>57</v>
      </c>
      <c r="E33" s="17">
        <f>SUM(E21:E32)</f>
        <v>3787</v>
      </c>
      <c r="F33" s="16" t="s">
        <v>57</v>
      </c>
      <c r="G33" s="17">
        <f>SUM(G21:G32)</f>
        <v>4249</v>
      </c>
      <c r="H33" s="16" t="s">
        <v>57</v>
      </c>
      <c r="I33" s="18">
        <f>SUM(I21:I32)</f>
        <v>5048</v>
      </c>
      <c r="J33" s="38" t="s">
        <v>58</v>
      </c>
      <c r="K33" s="17">
        <f>SUM(K21:K32)</f>
        <v>5637</v>
      </c>
      <c r="L33" s="16" t="s">
        <v>59</v>
      </c>
      <c r="M33" s="17">
        <f>SUM(M21:M32)</f>
        <v>6255</v>
      </c>
      <c r="N33" s="16" t="s">
        <v>60</v>
      </c>
      <c r="O33" s="40">
        <f>SUM(O21:O32)</f>
        <v>5877</v>
      </c>
      <c r="P33" s="16" t="s">
        <v>59</v>
      </c>
      <c r="Q33" s="19">
        <f>SUM(Q21:Q32)</f>
        <v>5729</v>
      </c>
      <c r="R33" s="20" t="s">
        <v>65</v>
      </c>
      <c r="S33" s="21">
        <f>SUM(S21:S32)</f>
        <v>6873</v>
      </c>
    </row>
    <row r="34" spans="1:29" ht="13.5">
      <c r="A34" s="85" t="s">
        <v>61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AC34" s="43"/>
    </row>
    <row r="35" spans="1:29" ht="28.5" customHeight="1">
      <c r="A35" s="85" t="s">
        <v>62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AC35" s="43"/>
    </row>
    <row r="36" spans="1:29" ht="16.5" customHeight="1">
      <c r="A36" s="88"/>
      <c r="B36" s="88"/>
      <c r="C36" s="88"/>
      <c r="D36" s="88"/>
      <c r="E36" s="88"/>
      <c r="F36" s="88"/>
      <c r="G36" s="88"/>
      <c r="H36" s="88"/>
      <c r="I36" s="88"/>
      <c r="J36" s="89"/>
      <c r="K36" s="89"/>
      <c r="L36" s="89"/>
      <c r="M36" s="89"/>
      <c r="N36" s="89"/>
      <c r="O36" s="89"/>
      <c r="P36" s="89"/>
      <c r="Q36" s="89"/>
      <c r="R36" s="89"/>
      <c r="S36" s="89"/>
    </row>
    <row r="37" spans="1:29" ht="16.5" customHeight="1">
      <c r="A37" s="88"/>
      <c r="B37" s="88"/>
      <c r="C37" s="88"/>
      <c r="D37" s="88"/>
      <c r="E37" s="88"/>
      <c r="F37" s="88"/>
      <c r="G37" s="88"/>
      <c r="H37" s="88"/>
      <c r="I37" s="88"/>
      <c r="J37" s="89"/>
      <c r="K37" s="89"/>
      <c r="L37" s="89"/>
      <c r="M37" s="89"/>
      <c r="N37" s="89"/>
      <c r="O37" s="89"/>
      <c r="P37" s="89"/>
      <c r="Q37" s="89"/>
      <c r="R37" s="89"/>
      <c r="S37" s="89"/>
    </row>
    <row r="38" spans="1:29" ht="16.5" customHeight="1">
      <c r="A38" s="90"/>
      <c r="B38" s="90"/>
      <c r="C38" s="90"/>
      <c r="D38" s="120"/>
      <c r="E38" s="120"/>
      <c r="F38" s="120"/>
      <c r="G38" s="120"/>
      <c r="H38" s="120"/>
      <c r="I38" s="120"/>
      <c r="J38" s="115"/>
      <c r="K38" s="115"/>
      <c r="L38" s="115"/>
      <c r="M38" s="115"/>
      <c r="N38" s="115"/>
      <c r="O38" s="115"/>
      <c r="P38" s="115"/>
      <c r="Q38" s="115"/>
      <c r="R38" s="115"/>
      <c r="S38" s="115"/>
    </row>
    <row r="39" spans="1:29" s="2" customFormat="1" ht="18.75" customHeight="1">
      <c r="A39" s="106" t="s">
        <v>1</v>
      </c>
      <c r="B39" s="108" t="s">
        <v>68</v>
      </c>
      <c r="C39" s="65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</row>
    <row r="40" spans="1:29" s="2" customFormat="1" ht="18.75" customHeight="1">
      <c r="A40" s="107"/>
      <c r="B40" s="109"/>
      <c r="C40" s="67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</row>
    <row r="41" spans="1:29" s="2" customFormat="1" ht="27" customHeight="1">
      <c r="A41" s="112" t="s">
        <v>11</v>
      </c>
      <c r="B41" s="4" t="s">
        <v>69</v>
      </c>
      <c r="C41" s="25">
        <v>1537</v>
      </c>
      <c r="D41" s="52"/>
      <c r="E41" s="53"/>
      <c r="F41" s="52"/>
      <c r="G41" s="53"/>
      <c r="H41" s="52"/>
      <c r="I41" s="53"/>
      <c r="J41" s="52"/>
      <c r="K41" s="53"/>
      <c r="L41" s="54"/>
      <c r="M41" s="53"/>
      <c r="N41" s="54"/>
      <c r="O41" s="55"/>
      <c r="P41" s="54"/>
      <c r="Q41" s="55"/>
      <c r="R41" s="52"/>
      <c r="S41" s="56"/>
    </row>
    <row r="42" spans="1:29" s="2" customFormat="1" ht="27" customHeight="1">
      <c r="A42" s="113"/>
      <c r="B42" s="7" t="s">
        <v>70</v>
      </c>
      <c r="C42" s="30">
        <v>1190</v>
      </c>
      <c r="D42" s="52"/>
      <c r="E42" s="53"/>
      <c r="F42" s="52"/>
      <c r="G42" s="53"/>
      <c r="H42" s="52"/>
      <c r="I42" s="53"/>
      <c r="J42" s="52"/>
      <c r="K42" s="53"/>
      <c r="L42" s="54"/>
      <c r="M42" s="53"/>
      <c r="N42" s="54"/>
      <c r="O42" s="55"/>
      <c r="P42" s="54"/>
      <c r="Q42" s="55"/>
      <c r="R42" s="52"/>
      <c r="S42" s="56"/>
    </row>
    <row r="43" spans="1:29" s="2" customFormat="1" ht="27" customHeight="1">
      <c r="A43" s="113"/>
      <c r="B43" s="7" t="s">
        <v>71</v>
      </c>
      <c r="C43" s="30">
        <v>1015</v>
      </c>
      <c r="D43" s="52"/>
      <c r="E43" s="53"/>
      <c r="F43" s="52"/>
      <c r="G43" s="53"/>
      <c r="H43" s="52"/>
      <c r="I43" s="53"/>
      <c r="J43" s="52"/>
      <c r="K43" s="53"/>
      <c r="L43" s="54"/>
      <c r="M43" s="53"/>
      <c r="N43" s="54"/>
      <c r="O43" s="55"/>
      <c r="P43" s="54"/>
      <c r="Q43" s="55"/>
      <c r="R43" s="52"/>
      <c r="S43" s="56"/>
    </row>
    <row r="44" spans="1:29" s="2" customFormat="1" ht="27" customHeight="1">
      <c r="A44" s="113"/>
      <c r="B44" s="7" t="s">
        <v>72</v>
      </c>
      <c r="C44" s="32">
        <v>992</v>
      </c>
      <c r="D44" s="52"/>
      <c r="E44" s="59"/>
      <c r="F44" s="52"/>
      <c r="G44" s="59"/>
      <c r="H44" s="52"/>
      <c r="I44" s="59"/>
      <c r="J44" s="52"/>
      <c r="K44" s="55"/>
      <c r="L44" s="54"/>
      <c r="M44" s="55"/>
      <c r="N44" s="54"/>
      <c r="O44" s="55"/>
      <c r="P44" s="54"/>
      <c r="Q44" s="55"/>
      <c r="R44" s="52"/>
      <c r="S44" s="57"/>
    </row>
    <row r="45" spans="1:29" s="2" customFormat="1" ht="27" customHeight="1">
      <c r="A45" s="113"/>
      <c r="B45" s="7" t="s">
        <v>73</v>
      </c>
      <c r="C45" s="30">
        <v>790</v>
      </c>
      <c r="D45" s="52"/>
      <c r="E45" s="53"/>
      <c r="F45" s="52"/>
      <c r="G45" s="53"/>
      <c r="H45" s="52"/>
      <c r="I45" s="53"/>
      <c r="J45" s="52"/>
      <c r="K45" s="53"/>
      <c r="L45" s="54"/>
      <c r="M45" s="53"/>
      <c r="N45" s="54"/>
      <c r="O45" s="55"/>
      <c r="P45" s="54"/>
      <c r="Q45" s="55"/>
      <c r="R45" s="52"/>
      <c r="S45" s="56"/>
    </row>
    <row r="46" spans="1:29" s="2" customFormat="1" ht="27" customHeight="1">
      <c r="A46" s="113"/>
      <c r="B46" s="7" t="s">
        <v>74</v>
      </c>
      <c r="C46" s="30">
        <v>465</v>
      </c>
      <c r="D46" s="52"/>
      <c r="E46" s="53"/>
      <c r="F46" s="52"/>
      <c r="G46" s="53"/>
      <c r="H46" s="52"/>
      <c r="I46" s="53"/>
      <c r="J46" s="52"/>
      <c r="K46" s="53"/>
      <c r="L46" s="54"/>
      <c r="M46" s="53"/>
      <c r="N46" s="54"/>
      <c r="O46" s="55"/>
      <c r="P46" s="54"/>
      <c r="Q46" s="55"/>
      <c r="R46" s="54"/>
      <c r="S46" s="56"/>
    </row>
    <row r="47" spans="1:29" s="2" customFormat="1" ht="27" customHeight="1">
      <c r="A47" s="113"/>
      <c r="B47" s="7" t="s">
        <v>75</v>
      </c>
      <c r="C47" s="30">
        <v>454</v>
      </c>
      <c r="D47" s="52"/>
      <c r="E47" s="53"/>
      <c r="F47" s="52"/>
      <c r="G47" s="53"/>
      <c r="H47" s="52"/>
      <c r="I47" s="53"/>
      <c r="J47" s="52"/>
      <c r="K47" s="53"/>
      <c r="L47" s="54"/>
      <c r="M47" s="53"/>
      <c r="N47" s="54"/>
      <c r="O47" s="55"/>
      <c r="P47" s="54"/>
      <c r="Q47" s="55"/>
      <c r="R47" s="52"/>
      <c r="S47" s="56"/>
    </row>
    <row r="48" spans="1:29" s="2" customFormat="1" ht="27" customHeight="1">
      <c r="A48" s="113"/>
      <c r="B48" s="7" t="s">
        <v>76</v>
      </c>
      <c r="C48" s="30">
        <v>442</v>
      </c>
      <c r="D48" s="52"/>
      <c r="E48" s="53"/>
      <c r="F48" s="52"/>
      <c r="G48" s="53"/>
      <c r="H48" s="52"/>
      <c r="I48" s="53"/>
      <c r="J48" s="52"/>
      <c r="K48" s="53"/>
      <c r="L48" s="54"/>
      <c r="M48" s="53"/>
      <c r="N48" s="54"/>
      <c r="O48" s="55"/>
      <c r="P48" s="54"/>
      <c r="Q48" s="55"/>
      <c r="R48" s="52"/>
      <c r="S48" s="56"/>
    </row>
    <row r="49" spans="1:19" s="2" customFormat="1" ht="27" customHeight="1">
      <c r="A49" s="113"/>
      <c r="B49" s="7" t="s">
        <v>17</v>
      </c>
      <c r="C49" s="30">
        <v>322</v>
      </c>
      <c r="D49" s="58"/>
      <c r="E49" s="53"/>
      <c r="F49" s="52"/>
      <c r="G49" s="53"/>
      <c r="H49" s="52"/>
      <c r="I49" s="53"/>
      <c r="J49" s="52"/>
      <c r="K49" s="53"/>
      <c r="L49" s="54"/>
      <c r="M49" s="53"/>
      <c r="N49" s="54"/>
      <c r="O49" s="55"/>
      <c r="P49" s="54"/>
      <c r="Q49" s="55"/>
      <c r="R49" s="58"/>
      <c r="S49" s="56"/>
    </row>
    <row r="50" spans="1:19" s="2" customFormat="1" ht="13.5" customHeight="1">
      <c r="A50" s="113"/>
      <c r="B50" s="86" t="s">
        <v>23</v>
      </c>
      <c r="C50" s="83">
        <v>301</v>
      </c>
      <c r="D50" s="111"/>
      <c r="E50" s="119"/>
      <c r="F50" s="111"/>
      <c r="G50" s="119"/>
      <c r="H50" s="111"/>
      <c r="I50" s="119"/>
      <c r="J50" s="111"/>
      <c r="K50" s="119"/>
      <c r="L50" s="116"/>
      <c r="M50" s="119"/>
      <c r="N50" s="116"/>
      <c r="O50" s="117"/>
      <c r="P50" s="116"/>
      <c r="Q50" s="117"/>
      <c r="R50" s="111"/>
      <c r="S50" s="118"/>
    </row>
    <row r="51" spans="1:19" s="2" customFormat="1" ht="13.5" customHeight="1">
      <c r="A51" s="113"/>
      <c r="B51" s="87"/>
      <c r="C51" s="84"/>
      <c r="D51" s="111"/>
      <c r="E51" s="119"/>
      <c r="F51" s="111"/>
      <c r="G51" s="119"/>
      <c r="H51" s="111"/>
      <c r="I51" s="119"/>
      <c r="J51" s="111"/>
      <c r="K51" s="119"/>
      <c r="L51" s="116"/>
      <c r="M51" s="119"/>
      <c r="N51" s="116"/>
      <c r="O51" s="117"/>
      <c r="P51" s="116"/>
      <c r="Q51" s="117"/>
      <c r="R51" s="111"/>
      <c r="S51" s="118"/>
    </row>
    <row r="52" spans="1:19" s="2" customFormat="1" ht="27" customHeight="1">
      <c r="A52" s="114"/>
      <c r="B52" s="13" t="s">
        <v>78</v>
      </c>
      <c r="C52" s="14">
        <f>C53-SUM(C41:C51)</f>
        <v>1177</v>
      </c>
      <c r="D52" s="52"/>
      <c r="E52" s="53"/>
      <c r="F52" s="52"/>
      <c r="G52" s="53"/>
      <c r="H52" s="52"/>
      <c r="I52" s="53"/>
      <c r="J52" s="52"/>
      <c r="K52" s="53"/>
      <c r="L52" s="52"/>
      <c r="M52" s="53"/>
      <c r="N52" s="52"/>
      <c r="O52" s="53"/>
      <c r="P52" s="52"/>
      <c r="Q52" s="53"/>
      <c r="R52" s="52"/>
      <c r="S52" s="60"/>
    </row>
    <row r="53" spans="1:19" s="2" customFormat="1" ht="27" customHeight="1">
      <c r="A53" s="63" t="s">
        <v>36</v>
      </c>
      <c r="B53" s="38" t="s">
        <v>77</v>
      </c>
      <c r="C53" s="18">
        <v>8685</v>
      </c>
      <c r="D53" s="61"/>
      <c r="E53" s="53"/>
      <c r="F53" s="61"/>
      <c r="G53" s="53"/>
      <c r="H53" s="61"/>
      <c r="I53" s="53"/>
      <c r="J53" s="61"/>
      <c r="K53" s="53"/>
      <c r="L53" s="61"/>
      <c r="M53" s="53"/>
      <c r="N53" s="61"/>
      <c r="O53" s="56"/>
      <c r="P53" s="61"/>
      <c r="Q53" s="56"/>
      <c r="R53" s="62"/>
      <c r="S53" s="56"/>
    </row>
  </sheetData>
  <mergeCells count="79">
    <mergeCell ref="A36:I37"/>
    <mergeCell ref="J36:S37"/>
    <mergeCell ref="A38:I38"/>
    <mergeCell ref="J38:S38"/>
    <mergeCell ref="P50:P51"/>
    <mergeCell ref="Q50:Q51"/>
    <mergeCell ref="R50:R51"/>
    <mergeCell ref="S50:S51"/>
    <mergeCell ref="K50:K51"/>
    <mergeCell ref="L50:L51"/>
    <mergeCell ref="M50:M51"/>
    <mergeCell ref="N50:N51"/>
    <mergeCell ref="O50:O51"/>
    <mergeCell ref="F50:F51"/>
    <mergeCell ref="G50:G51"/>
    <mergeCell ref="H50:H51"/>
    <mergeCell ref="I50:I51"/>
    <mergeCell ref="J50:J51"/>
    <mergeCell ref="A41:A52"/>
    <mergeCell ref="B50:B51"/>
    <mergeCell ref="C50:C51"/>
    <mergeCell ref="D50:D51"/>
    <mergeCell ref="E50:E51"/>
    <mergeCell ref="J39:K40"/>
    <mergeCell ref="L39:M40"/>
    <mergeCell ref="N39:O40"/>
    <mergeCell ref="P39:Q40"/>
    <mergeCell ref="R39:S40"/>
    <mergeCell ref="A39:A40"/>
    <mergeCell ref="B39:C40"/>
    <mergeCell ref="D39:E40"/>
    <mergeCell ref="F39:G40"/>
    <mergeCell ref="H39:I40"/>
    <mergeCell ref="R4:S5"/>
    <mergeCell ref="A6:A16"/>
    <mergeCell ref="P4:Q5"/>
    <mergeCell ref="H19:I20"/>
    <mergeCell ref="P30:P31"/>
    <mergeCell ref="Q30:Q31"/>
    <mergeCell ref="R30:R31"/>
    <mergeCell ref="S30:S31"/>
    <mergeCell ref="N30:N31"/>
    <mergeCell ref="O30:O31"/>
    <mergeCell ref="G30:G31"/>
    <mergeCell ref="D19:E20"/>
    <mergeCell ref="F19:G20"/>
    <mergeCell ref="B30:B31"/>
    <mergeCell ref="L30:L31"/>
    <mergeCell ref="M30:M31"/>
    <mergeCell ref="A35:S35"/>
    <mergeCell ref="A34:S34"/>
    <mergeCell ref="J30:J31"/>
    <mergeCell ref="K30:K31"/>
    <mergeCell ref="A1:I2"/>
    <mergeCell ref="J1:S2"/>
    <mergeCell ref="A3:I3"/>
    <mergeCell ref="J3:S3"/>
    <mergeCell ref="A4:A5"/>
    <mergeCell ref="B4:C5"/>
    <mergeCell ref="D4:E5"/>
    <mergeCell ref="F4:G5"/>
    <mergeCell ref="L4:M5"/>
    <mergeCell ref="N4:O5"/>
    <mergeCell ref="H4:I5"/>
    <mergeCell ref="J4:K5"/>
    <mergeCell ref="R19:S20"/>
    <mergeCell ref="A21:A32"/>
    <mergeCell ref="P19:Q20"/>
    <mergeCell ref="J19:K20"/>
    <mergeCell ref="L19:M20"/>
    <mergeCell ref="D30:D31"/>
    <mergeCell ref="E30:E31"/>
    <mergeCell ref="F30:F31"/>
    <mergeCell ref="N19:O20"/>
    <mergeCell ref="C30:C31"/>
    <mergeCell ref="A19:A20"/>
    <mergeCell ref="B19:C20"/>
    <mergeCell ref="H30:H31"/>
    <mergeCell ref="I30:I31"/>
  </mergeCells>
  <phoneticPr fontId="1"/>
  <pageMargins left="0.78740157480314965" right="0.78740157480314965" top="0.78740157480314965" bottom="0.59055118110236227" header="0" footer="0.31496062992125984"/>
  <pageSetup paperSize="9" scale="97" firstPageNumber="21" fitToWidth="0" fitToHeight="0" pageOrder="overThenDown" orientation="portrait" useFirstPageNumber="1" r:id="rId1"/>
  <headerFooter scaleWithDoc="0" alignWithMargins="0">
    <oddFooter>&amp;C&amp;"ＭＳ 明朝,標準"&amp;12&amp;P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H18-R5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