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1" l="1"/>
  <c r="N15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<sst xmlns="http://schemas.openxmlformats.org/spreadsheetml/2006/main" count="62" uniqueCount="49">
  <si>
    <t>-</t>
  </si>
  <si>
    <t>2K</t>
  </si>
  <si>
    <t>○</t>
  </si>
  <si>
    <t>君津市営住宅一覧</t>
    <rPh sb="0" eb="2">
      <t>キミツ</t>
    </rPh>
    <rPh sb="2" eb="4">
      <t>シエイ</t>
    </rPh>
    <rPh sb="4" eb="6">
      <t>ジュウタク</t>
    </rPh>
    <rPh sb="6" eb="8">
      <t>イチラン</t>
    </rPh>
    <phoneticPr fontId="4"/>
  </si>
  <si>
    <t>団地名</t>
    <rPh sb="0" eb="2">
      <t>ダンチ</t>
    </rPh>
    <rPh sb="2" eb="3">
      <t>メイ</t>
    </rPh>
    <phoneticPr fontId="4"/>
  </si>
  <si>
    <t>千鳥</t>
    <rPh sb="0" eb="2">
      <t>チドリ</t>
    </rPh>
    <phoneticPr fontId="4"/>
  </si>
  <si>
    <t>小市部</t>
    <rPh sb="0" eb="3">
      <t>コイチブ</t>
    </rPh>
    <phoneticPr fontId="4"/>
  </si>
  <si>
    <t>新町</t>
    <rPh sb="0" eb="2">
      <t>シンマチ</t>
    </rPh>
    <phoneticPr fontId="4"/>
  </si>
  <si>
    <t>平山</t>
    <rPh sb="0" eb="2">
      <t>ヒラヤマ</t>
    </rPh>
    <phoneticPr fontId="4"/>
  </si>
  <si>
    <t>藤林</t>
    <rPh sb="0" eb="2">
      <t>フジバヤシ</t>
    </rPh>
    <phoneticPr fontId="4"/>
  </si>
  <si>
    <t>古川</t>
    <rPh sb="0" eb="2">
      <t>フルカワ</t>
    </rPh>
    <phoneticPr fontId="4"/>
  </si>
  <si>
    <t>外箕輪</t>
    <rPh sb="0" eb="3">
      <t>ソトミノワ</t>
    </rPh>
    <phoneticPr fontId="4"/>
  </si>
  <si>
    <t>合計</t>
    <rPh sb="0" eb="2">
      <t>ゴウケイ</t>
    </rPh>
    <phoneticPr fontId="4"/>
  </si>
  <si>
    <t>所在地</t>
    <rPh sb="0" eb="3">
      <t>ショザイチ</t>
    </rPh>
    <phoneticPr fontId="4"/>
  </si>
  <si>
    <t>広岡1630-8</t>
    <rPh sb="0" eb="2">
      <t>ヒロオカ</t>
    </rPh>
    <phoneticPr fontId="4"/>
  </si>
  <si>
    <t>小市部56-2</t>
    <rPh sb="0" eb="3">
      <t>コイチブ</t>
    </rPh>
    <phoneticPr fontId="4"/>
  </si>
  <si>
    <t>久留里市場840</t>
    <rPh sb="0" eb="5">
      <t>クルリイチバ</t>
    </rPh>
    <phoneticPr fontId="4"/>
  </si>
  <si>
    <t>広岡3909</t>
    <rPh sb="0" eb="2">
      <t>ヒロオカ</t>
    </rPh>
    <phoneticPr fontId="4"/>
  </si>
  <si>
    <t>平山285-1</t>
    <rPh sb="0" eb="2">
      <t>ヒラヤマ</t>
    </rPh>
    <phoneticPr fontId="4"/>
  </si>
  <si>
    <t>藤林235-1</t>
    <rPh sb="0" eb="2">
      <t>フジバヤシ</t>
    </rPh>
    <phoneticPr fontId="4"/>
  </si>
  <si>
    <t>久留里市場350-11</t>
    <rPh sb="0" eb="5">
      <t>クルリイチバ</t>
    </rPh>
    <phoneticPr fontId="4"/>
  </si>
  <si>
    <t>外箕輪1-12-10</t>
    <rPh sb="0" eb="3">
      <t>ソトミノワ</t>
    </rPh>
    <phoneticPr fontId="4"/>
  </si>
  <si>
    <t>敷地面積</t>
    <rPh sb="0" eb="2">
      <t>シキチ</t>
    </rPh>
    <rPh sb="2" eb="4">
      <t>メンセキ</t>
    </rPh>
    <phoneticPr fontId="4"/>
  </si>
  <si>
    <t>借地面積</t>
    <rPh sb="0" eb="2">
      <t>シャクチ</t>
    </rPh>
    <rPh sb="2" eb="4">
      <t>メンセキ</t>
    </rPh>
    <phoneticPr fontId="4"/>
  </si>
  <si>
    <t>建築年</t>
    <rPh sb="0" eb="2">
      <t>ケンチク</t>
    </rPh>
    <rPh sb="2" eb="3">
      <t>ネン</t>
    </rPh>
    <phoneticPr fontId="4"/>
  </si>
  <si>
    <t>構造</t>
    <rPh sb="0" eb="2">
      <t>コウゾウ</t>
    </rPh>
    <phoneticPr fontId="4"/>
  </si>
  <si>
    <t>木造平屋建</t>
    <rPh sb="0" eb="2">
      <t>モクゾウ</t>
    </rPh>
    <rPh sb="2" eb="4">
      <t>ヒラヤ</t>
    </rPh>
    <rPh sb="4" eb="5">
      <t>ダ</t>
    </rPh>
    <phoneticPr fontId="4"/>
  </si>
  <si>
    <t>簡耐平屋建</t>
    <rPh sb="0" eb="1">
      <t>カン</t>
    </rPh>
    <rPh sb="1" eb="2">
      <t>タイ</t>
    </rPh>
    <rPh sb="2" eb="4">
      <t>ヒラヤ</t>
    </rPh>
    <rPh sb="4" eb="5">
      <t>タ</t>
    </rPh>
    <phoneticPr fontId="4"/>
  </si>
  <si>
    <t>木造平屋建</t>
    <rPh sb="0" eb="2">
      <t>モクゾウ</t>
    </rPh>
    <rPh sb="2" eb="3">
      <t>ヒラ</t>
    </rPh>
    <rPh sb="3" eb="4">
      <t>ヤ</t>
    </rPh>
    <rPh sb="4" eb="5">
      <t>タ</t>
    </rPh>
    <phoneticPr fontId="4"/>
  </si>
  <si>
    <t>準耐２階建</t>
    <rPh sb="0" eb="1">
      <t>ジュン</t>
    </rPh>
    <rPh sb="1" eb="2">
      <t>タイ</t>
    </rPh>
    <rPh sb="3" eb="4">
      <t>カイ</t>
    </rPh>
    <rPh sb="4" eb="5">
      <t>タ</t>
    </rPh>
    <phoneticPr fontId="4"/>
  </si>
  <si>
    <t>床面積（㎡）</t>
    <rPh sb="0" eb="1">
      <t>ユカ</t>
    </rPh>
    <rPh sb="1" eb="3">
      <t>メンセキ</t>
    </rPh>
    <phoneticPr fontId="4"/>
  </si>
  <si>
    <t>法定耐用年数</t>
    <rPh sb="0" eb="2">
      <t>ホウテイ</t>
    </rPh>
    <rPh sb="2" eb="4">
      <t>タイヨウ</t>
    </rPh>
    <rPh sb="4" eb="6">
      <t>ネンスウ</t>
    </rPh>
    <phoneticPr fontId="4"/>
  </si>
  <si>
    <t>耐用経過年数</t>
    <rPh sb="0" eb="2">
      <t>タイヨウ</t>
    </rPh>
    <rPh sb="2" eb="4">
      <t>ケイカ</t>
    </rPh>
    <rPh sb="4" eb="6">
      <t>ネンスウ</t>
    </rPh>
    <phoneticPr fontId="4"/>
  </si>
  <si>
    <t>間取り</t>
    <rPh sb="0" eb="2">
      <t>マド</t>
    </rPh>
    <phoneticPr fontId="4"/>
  </si>
  <si>
    <t>借地契約</t>
    <rPh sb="0" eb="2">
      <t>シャクチ</t>
    </rPh>
    <rPh sb="2" eb="4">
      <t>ケイヤク</t>
    </rPh>
    <phoneticPr fontId="4"/>
  </si>
  <si>
    <t>管理棟数</t>
    <rPh sb="0" eb="2">
      <t>カンリ</t>
    </rPh>
    <rPh sb="2" eb="3">
      <t>トウ</t>
    </rPh>
    <rPh sb="3" eb="4">
      <t>スウ</t>
    </rPh>
    <phoneticPr fontId="4"/>
  </si>
  <si>
    <t>管理戸数</t>
    <rPh sb="0" eb="2">
      <t>カンリ</t>
    </rPh>
    <rPh sb="2" eb="4">
      <t>コスウ</t>
    </rPh>
    <phoneticPr fontId="4"/>
  </si>
  <si>
    <t>あけぼの</t>
    <phoneticPr fontId="4"/>
  </si>
  <si>
    <t>―</t>
    <phoneticPr fontId="4"/>
  </si>
  <si>
    <t>―</t>
    <phoneticPr fontId="4"/>
  </si>
  <si>
    <t>―</t>
    <phoneticPr fontId="4"/>
  </si>
  <si>
    <t>2K</t>
    <phoneticPr fontId="4"/>
  </si>
  <si>
    <t>3DK</t>
    <phoneticPr fontId="4"/>
  </si>
  <si>
    <t>2DK</t>
    <phoneticPr fontId="4"/>
  </si>
  <si>
    <t>3DK</t>
    <phoneticPr fontId="4"/>
  </si>
  <si>
    <t>○</t>
    <phoneticPr fontId="4"/>
  </si>
  <si>
    <t>○</t>
    <phoneticPr fontId="4"/>
  </si>
  <si>
    <t>-</t>
    <phoneticPr fontId="4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</si>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</sst>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0" formatCode="[$-411]ggge&quot;年&quot;m&quot;月&quot;d&quot;日　現在&quot;;@"/>
    <numFmt numFmtId="181" formatCode="#,##0.00_ "/>
    <numFmt numFmtId="182" formatCode="[$-411]ge"/>
    <numFmt numFmtId="183" formatCode="[$-411]\(ge\)"/>
    <numFmt numFmtId="184" formatCode="\(0\)"/>
  </numFmts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0" fontId="2" fillId="0" borderId="20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/>
    </xf>
    <xf numFmtId="0" fontId="2" fillId="0" borderId="24" xfId="2" applyFont="1" applyFill="1" applyBorder="1" applyAlignment="1">
      <alignment horizontal="center" vertical="center"/>
    </xf>
    <xf numFmtId="0" fontId="2" fillId="0" borderId="25" xfId="2" applyFont="1" applyFill="1" applyBorder="1" applyAlignment="1">
      <alignment horizontal="center" vertical="center"/>
    </xf>
    <xf numFmtId="0" fontId="2" fillId="0" borderId="39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35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21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36" xfId="2" applyFont="1" applyFill="1" applyBorder="1" applyAlignment="1">
      <alignment horizontal="center" vertical="center"/>
    </xf>
    <xf numFmtId="0" fontId="2" fillId="0" borderId="37" xfId="2" applyFont="1" applyFill="1" applyBorder="1" applyAlignment="1">
      <alignment horizontal="center" vertical="center"/>
    </xf>
    <xf numFmtId="0" fontId="2" fillId="0" borderId="38" xfId="2" applyFont="1" applyFill="1" applyBorder="1" applyAlignment="1">
      <alignment horizontal="center" vertical="center"/>
    </xf>
    <xf numFmtId="180" fontId="2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>
      <alignment vertical="center"/>
    </xf>
    <xf numFmtId="0" fontId="2" fillId="0" borderId="3" xfId="2" applyFont="1" applyFill="1" applyBorder="1">
      <alignment vertical="center"/>
    </xf>
    <xf numFmtId="0" fontId="2" fillId="0" borderId="22" xfId="2" applyFont="1" applyFill="1" applyBorder="1">
      <alignment vertical="center"/>
    </xf>
    <xf numFmtId="0" fontId="2" fillId="0" borderId="2" xfId="2" applyFont="1" applyFill="1" applyBorder="1">
      <alignment vertical="center"/>
    </xf>
    <xf numFmtId="0" fontId="2" fillId="0" borderId="30" xfId="2" applyFont="1" applyFill="1" applyBorder="1" applyAlignment="1">
      <alignment horizontal="center" vertical="center"/>
    </xf>
    <xf numFmtId="0" fontId="2" fillId="0" borderId="31" xfId="2" applyFont="1" applyFill="1" applyBorder="1" applyAlignment="1">
      <alignment horizontal="center" vertical="center"/>
    </xf>
    <xf numFmtId="0" fontId="2" fillId="0" borderId="32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vertical="center"/>
    </xf>
    <xf numFmtId="0" fontId="2" fillId="0" borderId="23" xfId="2" applyFont="1" applyFill="1" applyBorder="1" applyAlignment="1">
      <alignment vertical="center"/>
    </xf>
    <xf numFmtId="181" fontId="2" fillId="0" borderId="19" xfId="2" applyNumberFormat="1" applyFont="1" applyFill="1" applyBorder="1" applyAlignment="1">
      <alignment horizontal="center" vertical="center"/>
    </xf>
    <xf numFmtId="181" fontId="2" fillId="0" borderId="13" xfId="2" applyNumberFormat="1" applyFont="1" applyFill="1" applyBorder="1" applyAlignment="1">
      <alignment horizontal="center" vertical="center"/>
    </xf>
    <xf numFmtId="181" fontId="2" fillId="0" borderId="20" xfId="2" applyNumberFormat="1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  <xf numFmtId="2" fontId="2" fillId="0" borderId="14" xfId="2" applyNumberFormat="1" applyFont="1" applyFill="1" applyBorder="1" applyAlignment="1">
      <alignment horizontal="center" vertical="center"/>
    </xf>
    <xf numFmtId="2" fontId="2" fillId="0" borderId="15" xfId="2" applyNumberFormat="1" applyFont="1" applyFill="1" applyBorder="1" applyAlignment="1">
      <alignment horizontal="center" vertical="center"/>
    </xf>
    <xf numFmtId="0" fontId="2" fillId="0" borderId="14" xfId="2" applyNumberFormat="1" applyFont="1" applyFill="1" applyBorder="1" applyAlignment="1">
      <alignment horizontal="center" vertical="center"/>
    </xf>
    <xf numFmtId="0" fontId="2" fillId="0" borderId="15" xfId="2" applyNumberFormat="1" applyFont="1" applyFill="1" applyBorder="1" applyAlignment="1">
      <alignment horizontal="center" vertical="center"/>
    </xf>
    <xf numFmtId="0" fontId="2" fillId="0" borderId="17" xfId="2" applyNumberFormat="1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180" fontId="2" fillId="0" borderId="0" xfId="2" applyNumberFormat="1" applyFont="1" applyFill="1" applyBorder="1" applyAlignment="1">
      <alignment vertical="center"/>
    </xf>
    <xf numFmtId="181" fontId="2" fillId="0" borderId="14" xfId="2" applyNumberFormat="1" applyFont="1" applyFill="1" applyBorder="1" applyAlignment="1">
      <alignment horizontal="center" vertical="center"/>
    </xf>
    <xf numFmtId="181" fontId="2" fillId="0" borderId="15" xfId="2" applyNumberFormat="1" applyFont="1" applyFill="1" applyBorder="1" applyAlignment="1">
      <alignment horizontal="center" vertical="center"/>
    </xf>
    <xf numFmtId="181" fontId="2" fillId="0" borderId="16" xfId="2" applyNumberFormat="1" applyFont="1" applyFill="1" applyBorder="1" applyAlignment="1">
      <alignment horizontal="center" vertical="center"/>
    </xf>
    <xf numFmtId="181" fontId="2" fillId="0" borderId="17" xfId="2" applyNumberFormat="1" applyFont="1" applyFill="1" applyBorder="1" applyAlignment="1">
      <alignment horizontal="center" vertical="center"/>
    </xf>
    <xf numFmtId="182" fontId="2" fillId="0" borderId="14" xfId="2" applyNumberFormat="1" applyFont="1" applyFill="1" applyBorder="1" applyAlignment="1">
      <alignment horizontal="center" vertical="center"/>
    </xf>
    <xf numFmtId="182" fontId="2" fillId="0" borderId="15" xfId="2" applyNumberFormat="1" applyFont="1" applyFill="1" applyBorder="1" applyAlignment="1">
      <alignment horizontal="center" vertical="center"/>
    </xf>
    <xf numFmtId="182" fontId="2" fillId="0" borderId="16" xfId="2" applyNumberFormat="1" applyFont="1" applyFill="1" applyBorder="1" applyAlignment="1">
      <alignment horizontal="center" vertical="center"/>
    </xf>
    <xf numFmtId="182" fontId="2" fillId="0" borderId="20" xfId="2" applyNumberFormat="1" applyFont="1" applyFill="1" applyBorder="1" applyAlignment="1">
      <alignment horizontal="right" vertical="center"/>
    </xf>
    <xf numFmtId="183" fontId="2" fillId="0" borderId="13" xfId="2" applyNumberFormat="1" applyFont="1" applyFill="1" applyBorder="1" applyAlignment="1">
      <alignment horizontal="left" vertical="center"/>
    </xf>
    <xf numFmtId="0" fontId="2" fillId="0" borderId="16" xfId="2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horizontal="center" vertical="center"/>
    </xf>
    <xf numFmtId="2" fontId="2" fillId="0" borderId="16" xfId="2" applyNumberFormat="1" applyFont="1" applyFill="1" applyBorder="1" applyAlignment="1">
      <alignment horizontal="center" vertical="center"/>
    </xf>
    <xf numFmtId="2" fontId="2" fillId="0" borderId="20" xfId="2" applyNumberFormat="1" applyFont="1" applyFill="1" applyBorder="1" applyAlignment="1">
      <alignment horizontal="center" vertical="center"/>
    </xf>
    <xf numFmtId="2" fontId="2" fillId="0" borderId="17" xfId="2" applyNumberFormat="1" applyFont="1" applyFill="1" applyBorder="1" applyAlignment="1">
      <alignment horizontal="center" vertical="center"/>
    </xf>
    <xf numFmtId="2" fontId="2" fillId="0" borderId="15" xfId="2" applyNumberFormat="1" applyFont="1" applyFill="1" applyBorder="1" applyAlignment="1">
      <alignment horizontal="center" vertical="center"/>
    </xf>
    <xf numFmtId="0" fontId="2" fillId="0" borderId="16" xfId="2" applyNumberFormat="1" applyFont="1" applyFill="1" applyBorder="1" applyAlignment="1">
      <alignment horizontal="center" vertical="center"/>
    </xf>
    <xf numFmtId="0" fontId="2" fillId="0" borderId="20" xfId="2" applyNumberFormat="1" applyFont="1" applyFill="1" applyBorder="1" applyAlignment="1">
      <alignment horizontal="center" vertical="center"/>
    </xf>
    <xf numFmtId="0" fontId="2" fillId="0" borderId="20" xfId="2" applyNumberFormat="1" applyFont="1" applyFill="1" applyBorder="1" applyAlignment="1">
      <alignment horizontal="right" vertical="center"/>
    </xf>
    <xf numFmtId="184" fontId="2" fillId="0" borderId="13" xfId="2" applyNumberFormat="1" applyFont="1" applyFill="1" applyBorder="1" applyAlignment="1">
      <alignment horizontal="left" vertical="center"/>
    </xf>
    <xf numFmtId="0" fontId="2" fillId="0" borderId="14" xfId="2" applyNumberFormat="1" applyFont="1" applyFill="1" applyBorder="1" applyAlignment="1">
      <alignment horizontal="center" vertical="center"/>
    </xf>
    <xf numFmtId="0" fontId="2" fillId="0" borderId="15" xfId="2" applyNumberFormat="1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center" vertical="center"/>
    </xf>
    <xf numFmtId="3" fontId="2" fillId="0" borderId="16" xfId="2" applyNumberFormat="1" applyFont="1" applyFill="1" applyBorder="1" applyAlignment="1">
      <alignment horizontal="center" vertical="center"/>
    </xf>
    <xf numFmtId="0" fontId="2" fillId="0" borderId="0" xfId="2" applyFont="1" applyFill="1">
      <alignment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28" xfId="2" applyFont="1" applyFill="1" applyBorder="1" applyAlignment="1">
      <alignment horizontal="center" vertical="center"/>
    </xf>
    <xf numFmtId="0" fontId="2" fillId="0" borderId="29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33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view="pageBreakPreview" zoomScale="131" zoomScaleNormal="100" zoomScaleSheetLayoutView="131" workbookViewId="0">
      <selection activeCell="D7" sqref="D7:E7"/>
    </sheetView>
  </sheetViews>
  <sheetFormatPr defaultRowHeight="18" x14ac:dyDescent="0.45"/>
  <sheetData>
    <row r="1" spans="1:14" x14ac:dyDescent="0.45">
      <c r="A1" s="17" t="s">
        <v>3</v>
      </c>
      <c r="B1" s="17"/>
      <c r="C1" s="17"/>
      <c r="D1" s="17"/>
      <c r="E1" s="17"/>
      <c r="F1" s="67"/>
      <c r="G1" s="67"/>
      <c r="H1" s="67"/>
      <c r="I1" s="67"/>
      <c r="J1" s="67"/>
      <c r="K1" s="41"/>
      <c r="L1" s="16">
        <v>45627</v>
      </c>
      <c r="M1" s="16"/>
      <c r="N1" s="16"/>
    </row>
    <row r="2" spans="1:14" x14ac:dyDescent="0.45">
      <c r="A2" s="18"/>
      <c r="B2" s="19"/>
      <c r="C2" s="20"/>
      <c r="D2" s="21">
        <v>1</v>
      </c>
      <c r="E2" s="22"/>
      <c r="F2" s="72">
        <v>2</v>
      </c>
      <c r="G2" s="72">
        <v>3</v>
      </c>
      <c r="H2" s="72">
        <v>4</v>
      </c>
      <c r="I2" s="72">
        <v>5</v>
      </c>
      <c r="J2" s="73">
        <v>6</v>
      </c>
      <c r="K2" s="72">
        <v>7</v>
      </c>
      <c r="L2" s="23">
        <v>8</v>
      </c>
      <c r="M2" s="22"/>
      <c r="N2" s="74"/>
    </row>
    <row r="3" spans="1:14" x14ac:dyDescent="0.45">
      <c r="A3" s="7" t="s">
        <v>4</v>
      </c>
      <c r="B3" s="8"/>
      <c r="C3" s="9"/>
      <c r="D3" s="13" t="s">
        <v>5</v>
      </c>
      <c r="E3" s="14"/>
      <c r="F3" s="77" t="s">
        <v>6</v>
      </c>
      <c r="G3" s="77" t="s">
        <v>7</v>
      </c>
      <c r="H3" s="77" t="s">
        <v>37</v>
      </c>
      <c r="I3" s="77" t="s">
        <v>8</v>
      </c>
      <c r="J3" s="78" t="s">
        <v>9</v>
      </c>
      <c r="K3" s="77" t="s">
        <v>10</v>
      </c>
      <c r="L3" s="15" t="s">
        <v>11</v>
      </c>
      <c r="M3" s="14"/>
      <c r="N3" s="77" t="s">
        <v>12</v>
      </c>
    </row>
    <row r="4" spans="1:14" ht="26.4" x14ac:dyDescent="0.45">
      <c r="A4" s="10" t="s">
        <v>13</v>
      </c>
      <c r="B4" s="11"/>
      <c r="C4" s="12"/>
      <c r="D4" s="37" t="s">
        <v>14</v>
      </c>
      <c r="E4" s="38"/>
      <c r="F4" s="75" t="s">
        <v>15</v>
      </c>
      <c r="G4" s="75" t="s">
        <v>16</v>
      </c>
      <c r="H4" s="75" t="s">
        <v>17</v>
      </c>
      <c r="I4" s="75" t="s">
        <v>18</v>
      </c>
      <c r="J4" s="76" t="s">
        <v>19</v>
      </c>
      <c r="K4" s="75" t="s">
        <v>20</v>
      </c>
      <c r="L4" s="39" t="s">
        <v>21</v>
      </c>
      <c r="M4" s="40"/>
      <c r="N4" s="24"/>
    </row>
    <row r="5" spans="1:14" x14ac:dyDescent="0.45">
      <c r="A5" s="1" t="s">
        <v>22</v>
      </c>
      <c r="B5" s="2"/>
      <c r="C5" s="3"/>
      <c r="D5" s="42">
        <v>6471.95</v>
      </c>
      <c r="E5" s="43"/>
      <c r="F5" s="44">
        <v>940.31</v>
      </c>
      <c r="G5" s="44">
        <v>4404.8900000000003</v>
      </c>
      <c r="H5" s="44">
        <v>4654</v>
      </c>
      <c r="I5" s="44">
        <v>2974.32</v>
      </c>
      <c r="J5" s="43"/>
      <c r="K5" s="44">
        <v>292.48</v>
      </c>
      <c r="L5" s="45"/>
      <c r="M5" s="43"/>
      <c r="N5" s="25"/>
    </row>
    <row r="6" spans="1:14" x14ac:dyDescent="0.45">
      <c r="A6" s="1" t="s">
        <v>23</v>
      </c>
      <c r="B6" s="2"/>
      <c r="C6" s="3"/>
      <c r="D6" s="42" t="s">
        <v>38</v>
      </c>
      <c r="E6" s="43"/>
      <c r="F6" s="44" t="s">
        <v>38</v>
      </c>
      <c r="G6" s="44">
        <v>4404.8900000000003</v>
      </c>
      <c r="H6" s="44">
        <v>4654</v>
      </c>
      <c r="I6" s="44" t="s">
        <v>39</v>
      </c>
      <c r="J6" s="43"/>
      <c r="K6" s="44" t="s">
        <v>40</v>
      </c>
      <c r="L6" s="45" t="s">
        <v>40</v>
      </c>
      <c r="M6" s="43"/>
      <c r="N6" s="25"/>
    </row>
    <row r="7" spans="1:14" x14ac:dyDescent="0.45">
      <c r="A7" s="1" t="s">
        <v>22</v>
      </c>
      <c r="B7" s="2"/>
      <c r="C7" s="3"/>
      <c r="D7" s="26">
        <v>4322.5600000000004</v>
      </c>
      <c r="E7" s="27"/>
      <c r="F7" s="44">
        <v>895.45</v>
      </c>
      <c r="G7" s="44">
        <v>4404.8900000000003</v>
      </c>
      <c r="H7" s="44">
        <v>4654</v>
      </c>
      <c r="I7" s="44">
        <v>2552.06</v>
      </c>
      <c r="J7" s="43">
        <v>2716.96</v>
      </c>
      <c r="K7" s="44">
        <v>291.67</v>
      </c>
      <c r="L7" s="28">
        <v>4928.45</v>
      </c>
      <c r="M7" s="27"/>
      <c r="N7" s="25"/>
    </row>
    <row r="8" spans="1:14" x14ac:dyDescent="0.45">
      <c r="A8" s="1" t="s">
        <v>24</v>
      </c>
      <c r="B8" s="2"/>
      <c r="C8" s="3"/>
      <c r="D8" s="46">
        <v>23743</v>
      </c>
      <c r="E8" s="47">
        <v>24473</v>
      </c>
      <c r="F8" s="48">
        <v>24473</v>
      </c>
      <c r="G8" s="48">
        <v>26299</v>
      </c>
      <c r="H8" s="48">
        <v>26665</v>
      </c>
      <c r="I8" s="48">
        <v>25204</v>
      </c>
      <c r="J8" s="47">
        <v>35065</v>
      </c>
      <c r="K8" s="48">
        <v>30317</v>
      </c>
      <c r="L8" s="49">
        <v>25934</v>
      </c>
      <c r="M8" s="50">
        <v>38718</v>
      </c>
      <c r="N8" s="25"/>
    </row>
    <row r="9" spans="1:14" x14ac:dyDescent="0.45">
      <c r="A9" s="1" t="s">
        <v>25</v>
      </c>
      <c r="B9" s="2"/>
      <c r="C9" s="3"/>
      <c r="D9" s="29" t="s">
        <v>26</v>
      </c>
      <c r="E9" s="30"/>
      <c r="F9" s="51" t="s">
        <v>27</v>
      </c>
      <c r="G9" s="51" t="s">
        <v>27</v>
      </c>
      <c r="H9" s="51" t="s">
        <v>27</v>
      </c>
      <c r="I9" s="51" t="s">
        <v>27</v>
      </c>
      <c r="J9" s="52" t="s">
        <v>26</v>
      </c>
      <c r="K9" s="51" t="s">
        <v>28</v>
      </c>
      <c r="L9" s="31" t="s">
        <v>29</v>
      </c>
      <c r="M9" s="30"/>
      <c r="N9" s="25"/>
    </row>
    <row r="10" spans="1:14" x14ac:dyDescent="0.45">
      <c r="A10" s="1" t="s">
        <v>30</v>
      </c>
      <c r="B10" s="2"/>
      <c r="C10" s="3"/>
      <c r="D10" s="32">
        <v>31.18</v>
      </c>
      <c r="E10" s="33"/>
      <c r="F10" s="53">
        <v>31.47</v>
      </c>
      <c r="G10" s="53">
        <v>34</v>
      </c>
      <c r="H10" s="53">
        <v>36.520000000000003</v>
      </c>
      <c r="I10" s="53">
        <v>31.47</v>
      </c>
      <c r="J10" s="54">
        <v>31.18</v>
      </c>
      <c r="K10" s="53">
        <v>61</v>
      </c>
      <c r="L10" s="55">
        <v>42.8</v>
      </c>
      <c r="M10" s="56">
        <v>79.5</v>
      </c>
      <c r="N10" s="25"/>
    </row>
    <row r="11" spans="1:14" x14ac:dyDescent="0.45">
      <c r="A11" s="1" t="s">
        <v>31</v>
      </c>
      <c r="B11" s="2"/>
      <c r="C11" s="3"/>
      <c r="D11" s="34">
        <v>30</v>
      </c>
      <c r="E11" s="35"/>
      <c r="F11" s="57">
        <v>30</v>
      </c>
      <c r="G11" s="57">
        <v>30</v>
      </c>
      <c r="H11" s="57">
        <v>30</v>
      </c>
      <c r="I11" s="57">
        <v>30</v>
      </c>
      <c r="J11" s="58">
        <v>30</v>
      </c>
      <c r="K11" s="57">
        <v>30</v>
      </c>
      <c r="L11" s="59">
        <v>45</v>
      </c>
      <c r="M11" s="60">
        <v>20</v>
      </c>
      <c r="N11" s="25"/>
    </row>
    <row r="12" spans="1:14" x14ac:dyDescent="0.45">
      <c r="A12" s="1" t="s">
        <v>32</v>
      </c>
      <c r="B12" s="2"/>
      <c r="C12" s="3"/>
      <c r="D12" s="61">
        <f>IF(YEARFRAC(D8,$L$1)-D11&lt;1,"-",ROUNDDOWN(YEARFRAC(D8,$L$1)-D11,0))</f>
        <v>29</v>
      </c>
      <c r="E12" s="62">
        <f>IF(YEARFRAC(E8,$L$1)-D11&lt;1,"-",ROUNDDOWN(YEARFRAC(E8,$L$1)-D11,0))</f>
        <v>27</v>
      </c>
      <c r="F12" s="57">
        <f t="shared" ref="F12:K12" si="0">IF(YEARFRAC(F8,$L$1)-F11&lt;1,"-",ROUNDDOWN(YEARFRAC(F8,$L$1)-F11,0))</f>
        <v>27</v>
      </c>
      <c r="G12" s="57">
        <f t="shared" si="0"/>
        <v>22</v>
      </c>
      <c r="H12" s="57">
        <f t="shared" si="0"/>
        <v>21</v>
      </c>
      <c r="I12" s="57">
        <f t="shared" si="0"/>
        <v>25</v>
      </c>
      <c r="J12" s="62" t="str">
        <f t="shared" si="0"/>
        <v>-</v>
      </c>
      <c r="K12" s="57">
        <f t="shared" si="0"/>
        <v>11</v>
      </c>
      <c r="L12" s="36" t="str">
        <f>IF(YEARFRAC(M8,$L$1)-M11&lt;1,"-",ROUNDDOWN(YEARFRAC(M8,$L$1)-M11,0))</f>
        <v>-</v>
      </c>
      <c r="M12" s="35"/>
      <c r="N12" s="25"/>
    </row>
    <row r="13" spans="1:14" x14ac:dyDescent="0.45">
      <c r="A13" s="1" t="s">
        <v>33</v>
      </c>
      <c r="B13" s="2"/>
      <c r="C13" s="3"/>
      <c r="D13" s="29" t="s">
        <v>1</v>
      </c>
      <c r="E13" s="30"/>
      <c r="F13" s="51" t="s">
        <v>1</v>
      </c>
      <c r="G13" s="51" t="s">
        <v>1</v>
      </c>
      <c r="H13" s="51" t="s">
        <v>1</v>
      </c>
      <c r="I13" s="51" t="s">
        <v>1</v>
      </c>
      <c r="J13" s="52" t="s">
        <v>41</v>
      </c>
      <c r="K13" s="51" t="s">
        <v>42</v>
      </c>
      <c r="L13" s="63" t="s">
        <v>43</v>
      </c>
      <c r="M13" s="64" t="s">
        <v>44</v>
      </c>
      <c r="N13" s="25"/>
    </row>
    <row r="14" spans="1:14" x14ac:dyDescent="0.45">
      <c r="A14" s="1" t="s">
        <v>34</v>
      </c>
      <c r="B14" s="2"/>
      <c r="C14" s="3"/>
      <c r="D14" s="29" t="s">
        <v>0</v>
      </c>
      <c r="E14" s="30"/>
      <c r="F14" s="51" t="s">
        <v>0</v>
      </c>
      <c r="G14" s="51" t="s">
        <v>45</v>
      </c>
      <c r="H14" s="51" t="s">
        <v>46</v>
      </c>
      <c r="I14" s="51" t="s">
        <v>47</v>
      </c>
      <c r="J14" s="64" t="s">
        <v>2</v>
      </c>
      <c r="K14" s="51" t="s">
        <v>48</v>
      </c>
      <c r="L14" s="31" t="s">
        <v>48</v>
      </c>
      <c r="M14" s="30"/>
      <c r="N14" s="25"/>
    </row>
    <row r="15" spans="1:14" x14ac:dyDescent="0.45">
      <c r="A15" s="1" t="s">
        <v>35</v>
      </c>
      <c r="B15" s="2"/>
      <c r="C15" s="3"/>
      <c r="D15" s="65">
        <v>3</v>
      </c>
      <c r="E15" s="64">
        <v>1</v>
      </c>
      <c r="F15" s="66">
        <v>2</v>
      </c>
      <c r="G15" s="66">
        <v>3</v>
      </c>
      <c r="H15" s="66">
        <v>3</v>
      </c>
      <c r="I15" s="66">
        <v>5</v>
      </c>
      <c r="J15" s="64">
        <v>7</v>
      </c>
      <c r="K15" s="66">
        <v>1</v>
      </c>
      <c r="L15" s="63">
        <v>3</v>
      </c>
      <c r="M15" s="64">
        <v>2</v>
      </c>
      <c r="N15" s="66">
        <f>SUM(D15:M15)</f>
        <v>30</v>
      </c>
    </row>
    <row r="16" spans="1:14" x14ac:dyDescent="0.45">
      <c r="A16" s="4" t="s">
        <v>36</v>
      </c>
      <c r="B16" s="5"/>
      <c r="C16" s="6"/>
      <c r="D16" s="68">
        <v>3</v>
      </c>
      <c r="E16" s="69">
        <v>1</v>
      </c>
      <c r="F16" s="70">
        <v>10</v>
      </c>
      <c r="G16" s="70">
        <v>20</v>
      </c>
      <c r="H16" s="70">
        <v>15</v>
      </c>
      <c r="I16" s="70">
        <v>20</v>
      </c>
      <c r="J16" s="69">
        <v>7</v>
      </c>
      <c r="K16" s="70">
        <v>2</v>
      </c>
      <c r="L16" s="71">
        <v>23</v>
      </c>
      <c r="M16" s="69">
        <v>8</v>
      </c>
      <c r="N16" s="70">
        <f>SUM(D16:M16)</f>
        <v>109</v>
      </c>
    </row>
  </sheetData>
  <mergeCells count="34">
    <mergeCell ref="D4:E4"/>
    <mergeCell ref="L4:M4"/>
    <mergeCell ref="D13:E13"/>
    <mergeCell ref="D14:E14"/>
    <mergeCell ref="L14:M14"/>
    <mergeCell ref="A15:C15"/>
    <mergeCell ref="A16:C16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D7:E7"/>
    <mergeCell ref="L7:M7"/>
    <mergeCell ref="D9:E9"/>
    <mergeCell ref="L9:M9"/>
    <mergeCell ref="D10:E10"/>
    <mergeCell ref="D11:E11"/>
    <mergeCell ref="L12:M12"/>
    <mergeCell ref="N4:N14"/>
    <mergeCell ref="D3:E3"/>
    <mergeCell ref="L3:M3"/>
    <mergeCell ref="L1:N1"/>
    <mergeCell ref="A1:E1"/>
    <mergeCell ref="A2:C2"/>
    <mergeCell ref="D2:E2"/>
    <mergeCell ref="L2:M2"/>
    <mergeCell ref="A13:C13"/>
    <mergeCell ref="A14:C1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2025-02-20T05:48:29Z</dcterms:modified>
</cp:coreProperties>
</file>