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全庁共有\01.総務部\05情報政策課\00_各種全庁管理データ\◎オープンデータ\公開状況\79【障がい福祉課】身体障がい者・児の補装具費の支給（購入・修理）\3.更新(公開意向)データ\R5公開\"/>
    </mc:Choice>
  </mc:AlternateContent>
  <bookViews>
    <workbookView xWindow="-120" yWindow="-120" windowWidth="29040" windowHeight="15720"/>
  </bookViews>
  <sheets>
    <sheet name="第18の３表" sheetId="2" r:id="rId1"/>
    <sheet name="M18の３表" sheetId="13" state="veryHidden" r:id="rId2"/>
    <sheet name="183" sheetId="12" state="veryHidden" r:id="rId3"/>
    <sheet name="LastVal183" sheetId="7" state="veryHidden" r:id="rId4"/>
  </sheets>
  <definedNames>
    <definedName name="KENSHI_CD">OFFSET(#REF!,0,0,COUNTA(#REF!),1)</definedName>
    <definedName name="KENSHI_LIST">OFFSET(#REF!,0,0,COUNTA(#REF!),2)</definedName>
    <definedName name="LastVal183List">LastVal183!$A$2:$RM$130</definedName>
    <definedName name="_xlnm.Print_Area" localSheetId="2">'183'!$A$1:$M$87</definedName>
    <definedName name="_xlnm.Print_Area" localSheetId="1">M18の３表!$A$1:$M$87</definedName>
    <definedName name="_xlnm.Print_Area" localSheetId="0">第18の３表!$A$1:$M$87</definedName>
    <definedName name="unused183">M18の３表!$P$2:$P$5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2" l="1"/>
  <c r="K7" i="13" l="1"/>
  <c r="L75" i="12" l="1"/>
  <c r="K75" i="12"/>
  <c r="J75" i="12"/>
  <c r="I75" i="12"/>
  <c r="H75" i="12"/>
  <c r="G75" i="12"/>
  <c r="F75" i="12"/>
  <c r="E75" i="12"/>
  <c r="L74" i="12"/>
  <c r="K74" i="12"/>
  <c r="J74" i="12"/>
  <c r="I74" i="12"/>
  <c r="H74" i="12"/>
  <c r="G74" i="12"/>
  <c r="F74" i="12"/>
  <c r="E74" i="12"/>
  <c r="L73" i="12"/>
  <c r="K73" i="12"/>
  <c r="J73" i="12"/>
  <c r="I73" i="12"/>
  <c r="H73" i="12"/>
  <c r="G73" i="12"/>
  <c r="F73" i="12"/>
  <c r="E73" i="12"/>
  <c r="L72" i="12"/>
  <c r="K72" i="12"/>
  <c r="J72" i="12"/>
  <c r="I72" i="12"/>
  <c r="H72" i="12"/>
  <c r="G72" i="12"/>
  <c r="F72" i="12"/>
  <c r="E72" i="12"/>
  <c r="L71" i="12"/>
  <c r="K71" i="12"/>
  <c r="J71" i="12"/>
  <c r="I71" i="12"/>
  <c r="H71" i="12"/>
  <c r="G71" i="12"/>
  <c r="F71" i="12"/>
  <c r="E71" i="12"/>
  <c r="L70" i="12"/>
  <c r="K70" i="12"/>
  <c r="J70" i="12"/>
  <c r="I70" i="12"/>
  <c r="H70" i="12"/>
  <c r="G70" i="12"/>
  <c r="F70" i="12"/>
  <c r="E70" i="12"/>
  <c r="L69" i="12"/>
  <c r="K69" i="12"/>
  <c r="J69" i="12"/>
  <c r="I69" i="12"/>
  <c r="H69" i="12"/>
  <c r="G69" i="12"/>
  <c r="F69" i="12"/>
  <c r="E69" i="12"/>
  <c r="L68" i="12"/>
  <c r="K68" i="12"/>
  <c r="J68" i="12"/>
  <c r="I68" i="12"/>
  <c r="H68" i="12"/>
  <c r="G68" i="12"/>
  <c r="F68" i="12"/>
  <c r="E68" i="12"/>
  <c r="L67" i="12"/>
  <c r="K67" i="12"/>
  <c r="J67" i="12"/>
  <c r="I67" i="12"/>
  <c r="H67" i="12"/>
  <c r="G67" i="12"/>
  <c r="F67" i="12"/>
  <c r="E67" i="12"/>
  <c r="L66" i="12"/>
  <c r="K66" i="12"/>
  <c r="J66" i="12"/>
  <c r="I66" i="12"/>
  <c r="H66" i="12"/>
  <c r="G66" i="12"/>
  <c r="F66" i="12"/>
  <c r="E66" i="12"/>
  <c r="L65" i="12"/>
  <c r="K65" i="12"/>
  <c r="J65" i="12"/>
  <c r="I65" i="12"/>
  <c r="H65" i="12"/>
  <c r="G65" i="12"/>
  <c r="F65" i="12"/>
  <c r="E65" i="12"/>
  <c r="L64" i="12"/>
  <c r="K64" i="12"/>
  <c r="J64" i="12"/>
  <c r="I64" i="12"/>
  <c r="H64" i="12"/>
  <c r="G64" i="12"/>
  <c r="F64" i="12"/>
  <c r="E64" i="12"/>
  <c r="L63" i="12"/>
  <c r="K63" i="12"/>
  <c r="J63" i="12"/>
  <c r="I63" i="12"/>
  <c r="H63" i="12"/>
  <c r="G63" i="12"/>
  <c r="F63" i="12"/>
  <c r="E63" i="12"/>
  <c r="L62" i="12"/>
  <c r="K62" i="12"/>
  <c r="J62" i="12"/>
  <c r="I62" i="12"/>
  <c r="H62" i="12"/>
  <c r="G62" i="12"/>
  <c r="F62" i="12"/>
  <c r="E62" i="12"/>
  <c r="L61" i="12"/>
  <c r="K61" i="12"/>
  <c r="J61" i="12"/>
  <c r="I61" i="12"/>
  <c r="H61" i="12"/>
  <c r="G61" i="12"/>
  <c r="F61" i="12"/>
  <c r="E61" i="12"/>
  <c r="L60" i="12"/>
  <c r="K60" i="12"/>
  <c r="J60" i="12"/>
  <c r="I60" i="12"/>
  <c r="H60" i="12"/>
  <c r="G60" i="12"/>
  <c r="F60" i="12"/>
  <c r="E60" i="12"/>
  <c r="L59" i="12"/>
  <c r="K59" i="12"/>
  <c r="J59" i="12"/>
  <c r="I59" i="12"/>
  <c r="H59" i="12"/>
  <c r="G59" i="12"/>
  <c r="F59" i="12"/>
  <c r="E59" i="12"/>
  <c r="L58" i="12"/>
  <c r="K58" i="12"/>
  <c r="J58" i="12"/>
  <c r="I58" i="12"/>
  <c r="H58" i="12"/>
  <c r="G58" i="12"/>
  <c r="F58" i="12"/>
  <c r="E58" i="12"/>
  <c r="L57" i="12"/>
  <c r="K57" i="12"/>
  <c r="J57" i="12"/>
  <c r="I57" i="12"/>
  <c r="H57" i="12"/>
  <c r="G57" i="12"/>
  <c r="F57" i="12"/>
  <c r="E57" i="12"/>
  <c r="L56" i="12"/>
  <c r="K56" i="12"/>
  <c r="J56" i="12"/>
  <c r="I56" i="12"/>
  <c r="H56" i="12"/>
  <c r="G56" i="12"/>
  <c r="F56" i="12"/>
  <c r="E56" i="12"/>
  <c r="L55" i="12"/>
  <c r="K55" i="12"/>
  <c r="J55" i="12"/>
  <c r="I55" i="12"/>
  <c r="H55" i="12"/>
  <c r="G55" i="12"/>
  <c r="F55" i="12"/>
  <c r="E55" i="12"/>
  <c r="L54" i="12"/>
  <c r="K54" i="12"/>
  <c r="J54" i="12"/>
  <c r="I54" i="12"/>
  <c r="H54" i="12"/>
  <c r="G54" i="12"/>
  <c r="F54" i="12"/>
  <c r="E54" i="12"/>
  <c r="L53" i="12"/>
  <c r="K53" i="12"/>
  <c r="J53" i="12"/>
  <c r="I53" i="12"/>
  <c r="H53" i="12"/>
  <c r="G53" i="12"/>
  <c r="F53" i="12"/>
  <c r="E53" i="12"/>
  <c r="L52" i="12"/>
  <c r="K52" i="12"/>
  <c r="J52" i="12"/>
  <c r="I52" i="12"/>
  <c r="H52" i="12"/>
  <c r="G52" i="12"/>
  <c r="F52" i="12"/>
  <c r="E52" i="12"/>
  <c r="L51" i="12"/>
  <c r="K51" i="12"/>
  <c r="J51" i="12"/>
  <c r="I51" i="12"/>
  <c r="H51" i="12"/>
  <c r="G51" i="12"/>
  <c r="F51" i="12"/>
  <c r="E51" i="12"/>
  <c r="L50" i="12"/>
  <c r="K50" i="12"/>
  <c r="J50" i="12"/>
  <c r="I50" i="12"/>
  <c r="H50" i="12"/>
  <c r="G50" i="12"/>
  <c r="F50" i="12"/>
  <c r="E50" i="12"/>
  <c r="L49" i="12"/>
  <c r="K49" i="12"/>
  <c r="J49" i="12"/>
  <c r="I49" i="12"/>
  <c r="H49" i="12"/>
  <c r="G49" i="12"/>
  <c r="F49" i="12"/>
  <c r="E49" i="12"/>
  <c r="L48" i="12"/>
  <c r="K48" i="12"/>
  <c r="J48" i="12"/>
  <c r="I48" i="12"/>
  <c r="H48" i="12"/>
  <c r="G48" i="12"/>
  <c r="F48" i="12"/>
  <c r="E48" i="12"/>
  <c r="L47" i="12"/>
  <c r="K47" i="12"/>
  <c r="J47" i="12"/>
  <c r="I47" i="12"/>
  <c r="H47" i="12"/>
  <c r="G47" i="12"/>
  <c r="F47" i="12"/>
  <c r="E47" i="12"/>
  <c r="L46" i="12"/>
  <c r="K46" i="12"/>
  <c r="J46" i="12"/>
  <c r="I46" i="12"/>
  <c r="H46" i="12"/>
  <c r="G46" i="12"/>
  <c r="F46" i="12"/>
  <c r="E46" i="12"/>
  <c r="L45" i="12"/>
  <c r="K45" i="12"/>
  <c r="J45" i="12"/>
  <c r="I45" i="12"/>
  <c r="H45" i="12"/>
  <c r="G45" i="12"/>
  <c r="F45" i="12"/>
  <c r="E45" i="12"/>
  <c r="L44" i="12"/>
  <c r="K44" i="12"/>
  <c r="J44" i="12"/>
  <c r="I44" i="12"/>
  <c r="H44" i="12"/>
  <c r="G44" i="12"/>
  <c r="F44" i="12"/>
  <c r="E44" i="12"/>
  <c r="L43" i="12"/>
  <c r="K43" i="12"/>
  <c r="J43" i="12"/>
  <c r="I43" i="12"/>
  <c r="H43" i="12"/>
  <c r="G43" i="12"/>
  <c r="F43" i="12"/>
  <c r="E43" i="12"/>
  <c r="L42" i="12"/>
  <c r="K42" i="12"/>
  <c r="J42" i="12"/>
  <c r="I42" i="12"/>
  <c r="H42" i="12"/>
  <c r="G42" i="12"/>
  <c r="F42" i="12"/>
  <c r="E42" i="12"/>
  <c r="L41" i="12"/>
  <c r="K41" i="12"/>
  <c r="J41" i="12"/>
  <c r="I41" i="12"/>
  <c r="H41" i="12"/>
  <c r="G41" i="12"/>
  <c r="F41" i="12"/>
  <c r="E41" i="12"/>
  <c r="L40" i="12"/>
  <c r="K40" i="12"/>
  <c r="J40" i="12"/>
  <c r="I40" i="12"/>
  <c r="H40" i="12"/>
  <c r="G40" i="12"/>
  <c r="F40" i="12"/>
  <c r="E40" i="12"/>
  <c r="L39" i="12"/>
  <c r="K39" i="12"/>
  <c r="J39" i="12"/>
  <c r="I39" i="12"/>
  <c r="H39" i="12"/>
  <c r="G39" i="12"/>
  <c r="F39" i="12"/>
  <c r="E39" i="12"/>
  <c r="L38" i="12"/>
  <c r="K38" i="12"/>
  <c r="J38" i="12"/>
  <c r="I38" i="12"/>
  <c r="H38" i="12"/>
  <c r="G38" i="12"/>
  <c r="F38" i="12"/>
  <c r="E38" i="12"/>
  <c r="L37" i="12"/>
  <c r="K37" i="12"/>
  <c r="J37" i="12"/>
  <c r="I37" i="12"/>
  <c r="H37" i="12"/>
  <c r="G37" i="12"/>
  <c r="F37" i="12"/>
  <c r="E37" i="12"/>
  <c r="L36" i="12"/>
  <c r="K36" i="12"/>
  <c r="J36" i="12"/>
  <c r="I36" i="12"/>
  <c r="H36" i="12"/>
  <c r="G36" i="12"/>
  <c r="F36" i="12"/>
  <c r="E36" i="12"/>
  <c r="L35" i="12"/>
  <c r="K35" i="12"/>
  <c r="J35" i="12"/>
  <c r="I35" i="12"/>
  <c r="H35" i="12"/>
  <c r="G35" i="12"/>
  <c r="F35" i="12"/>
  <c r="E35" i="12"/>
  <c r="L34" i="12"/>
  <c r="K34" i="12"/>
  <c r="J34" i="12"/>
  <c r="I34" i="12"/>
  <c r="H34" i="12"/>
  <c r="G34" i="12"/>
  <c r="F34" i="12"/>
  <c r="E34" i="12"/>
  <c r="L33" i="12"/>
  <c r="K33" i="12"/>
  <c r="J33" i="12"/>
  <c r="I33" i="12"/>
  <c r="H33" i="12"/>
  <c r="G33" i="12"/>
  <c r="F33" i="12"/>
  <c r="E33" i="12"/>
  <c r="L32" i="12"/>
  <c r="K32" i="12"/>
  <c r="J32" i="12"/>
  <c r="I32" i="12"/>
  <c r="H32" i="12"/>
  <c r="G32" i="12"/>
  <c r="F32" i="12"/>
  <c r="E32" i="12"/>
  <c r="L31" i="12"/>
  <c r="K31" i="12"/>
  <c r="J31" i="12"/>
  <c r="I31" i="12"/>
  <c r="H31" i="12"/>
  <c r="G31" i="12"/>
  <c r="F31" i="12"/>
  <c r="E31" i="12"/>
  <c r="L30" i="12"/>
  <c r="K30" i="12"/>
  <c r="J30" i="12"/>
  <c r="I30" i="12"/>
  <c r="H30" i="12"/>
  <c r="G30" i="12"/>
  <c r="F30" i="12"/>
  <c r="E30" i="12"/>
  <c r="L29" i="12"/>
  <c r="K29" i="12"/>
  <c r="J29" i="12"/>
  <c r="I29" i="12"/>
  <c r="H29" i="12"/>
  <c r="G29" i="12"/>
  <c r="F29" i="12"/>
  <c r="E29" i="12"/>
  <c r="L28" i="12"/>
  <c r="K28" i="12"/>
  <c r="J28" i="12"/>
  <c r="I28" i="12"/>
  <c r="H28" i="12"/>
  <c r="G28" i="12"/>
  <c r="F28" i="12"/>
  <c r="E28" i="12"/>
  <c r="L27" i="12"/>
  <c r="K27" i="12"/>
  <c r="J27" i="12"/>
  <c r="I27" i="12"/>
  <c r="H27" i="12"/>
  <c r="G27" i="12"/>
  <c r="F27" i="12"/>
  <c r="E27" i="12"/>
  <c r="L26" i="12"/>
  <c r="K26" i="12"/>
  <c r="J26" i="12"/>
  <c r="I26" i="12"/>
  <c r="H26" i="12"/>
  <c r="G26" i="12"/>
  <c r="F26" i="12"/>
  <c r="E26" i="12"/>
  <c r="L25" i="12"/>
  <c r="K25" i="12"/>
  <c r="J25" i="12"/>
  <c r="I25" i="12"/>
  <c r="H25" i="12"/>
  <c r="G25" i="12"/>
  <c r="F25" i="12"/>
  <c r="E25" i="12"/>
  <c r="L24" i="12"/>
  <c r="K24" i="12"/>
  <c r="J24" i="12"/>
  <c r="I24" i="12"/>
  <c r="H24" i="12"/>
  <c r="G24" i="12"/>
  <c r="F24" i="12"/>
  <c r="E24" i="12"/>
  <c r="L23" i="12"/>
  <c r="K23" i="12"/>
  <c r="J23" i="12"/>
  <c r="I23" i="12"/>
  <c r="H23" i="12"/>
  <c r="G23" i="12"/>
  <c r="F23" i="12"/>
  <c r="E23" i="12"/>
  <c r="L22" i="12"/>
  <c r="K22" i="12"/>
  <c r="J22" i="12"/>
  <c r="I22" i="12"/>
  <c r="H22" i="12"/>
  <c r="G22" i="12"/>
  <c r="F22" i="12"/>
  <c r="E22" i="12"/>
  <c r="L21" i="12"/>
  <c r="K21" i="12"/>
  <c r="J21" i="12"/>
  <c r="I21" i="12"/>
  <c r="H21" i="12"/>
  <c r="G21" i="12"/>
  <c r="F21" i="12"/>
  <c r="E21" i="12"/>
  <c r="L20" i="12"/>
  <c r="K20" i="12"/>
  <c r="J20" i="12"/>
  <c r="I20" i="12"/>
  <c r="H20" i="12"/>
  <c r="G20" i="12"/>
  <c r="F20" i="12"/>
  <c r="E20" i="12"/>
  <c r="L19" i="12"/>
  <c r="K19" i="12"/>
  <c r="J19" i="12"/>
  <c r="I19" i="12"/>
  <c r="H19" i="12"/>
  <c r="G19" i="12"/>
  <c r="F19" i="12"/>
  <c r="E19" i="12"/>
  <c r="L18" i="12"/>
  <c r="K18" i="12"/>
  <c r="J18" i="12"/>
  <c r="I18" i="12"/>
  <c r="H18" i="12"/>
  <c r="G18" i="12"/>
  <c r="F18" i="12"/>
  <c r="E18" i="12"/>
  <c r="L17" i="12"/>
  <c r="K17" i="12"/>
  <c r="J17" i="12"/>
  <c r="I17" i="12"/>
  <c r="H17" i="12"/>
  <c r="G17" i="12"/>
  <c r="F17" i="12"/>
  <c r="E17" i="12"/>
  <c r="C6" i="12"/>
  <c r="B6" i="12"/>
  <c r="K7" i="12" s="1"/>
  <c r="O17" i="12" l="1"/>
  <c r="O6" i="12"/>
  <c r="P6" i="12" s="1"/>
  <c r="O19" i="12"/>
  <c r="P19" i="12" s="1"/>
  <c r="O20" i="12"/>
  <c r="P20" i="12" s="1"/>
  <c r="O22" i="12"/>
  <c r="P22" i="12" s="1"/>
  <c r="O23" i="12"/>
  <c r="P23" i="12" s="1"/>
  <c r="O24" i="12"/>
  <c r="P24" i="12" s="1"/>
  <c r="O26" i="12"/>
  <c r="P26" i="12" s="1"/>
  <c r="O27" i="12"/>
  <c r="P27" i="12" s="1"/>
  <c r="O28" i="12"/>
  <c r="P28" i="12" s="1"/>
  <c r="O30" i="12"/>
  <c r="P30" i="12" s="1"/>
  <c r="O31" i="12"/>
  <c r="P31" i="12" s="1"/>
  <c r="O32" i="12"/>
  <c r="P32" i="12" s="1"/>
  <c r="O34" i="12"/>
  <c r="P34" i="12" s="1"/>
  <c r="O35" i="12"/>
  <c r="P35" i="12" s="1"/>
  <c r="O36" i="12"/>
  <c r="P36" i="12" s="1"/>
  <c r="O38" i="12"/>
  <c r="P38" i="12" s="1"/>
  <c r="O39" i="12"/>
  <c r="P39" i="12" s="1"/>
  <c r="O40" i="12"/>
  <c r="P40" i="12" s="1"/>
  <c r="O42" i="12"/>
  <c r="P42" i="12" s="1"/>
  <c r="O43" i="12"/>
  <c r="P43" i="12" s="1"/>
  <c r="O44" i="12"/>
  <c r="P44" i="12" s="1"/>
  <c r="O46" i="12"/>
  <c r="P46" i="12" s="1"/>
  <c r="O47" i="12"/>
  <c r="P47" i="12" s="1"/>
  <c r="O48" i="12"/>
  <c r="P48" i="12" s="1"/>
  <c r="O50" i="12"/>
  <c r="P50" i="12" s="1"/>
  <c r="O51" i="12"/>
  <c r="P51" i="12" s="1"/>
  <c r="O52" i="12"/>
  <c r="P52" i="12" s="1"/>
  <c r="O54" i="12"/>
  <c r="P54" i="12" s="1"/>
  <c r="O55" i="12"/>
  <c r="P55" i="12" s="1"/>
  <c r="O56" i="12"/>
  <c r="P56" i="12" s="1"/>
  <c r="O58" i="12"/>
  <c r="P58" i="12" s="1"/>
  <c r="O59" i="12"/>
  <c r="P59" i="12" s="1"/>
  <c r="O60" i="12"/>
  <c r="P60" i="12" s="1"/>
  <c r="O62" i="12"/>
  <c r="P62" i="12" s="1"/>
  <c r="O63" i="12"/>
  <c r="P63" i="12" s="1"/>
  <c r="O64" i="12"/>
  <c r="P64" i="12" s="1"/>
  <c r="O66" i="12"/>
  <c r="P66" i="12" s="1"/>
  <c r="O67" i="12"/>
  <c r="P67" i="12" s="1"/>
  <c r="O68" i="12"/>
  <c r="P68" i="12" s="1"/>
  <c r="O70" i="12"/>
  <c r="P70" i="12" s="1"/>
  <c r="O71" i="12"/>
  <c r="P71" i="12" s="1"/>
  <c r="O72" i="12"/>
  <c r="P72" i="12" s="1"/>
  <c r="O74" i="12"/>
  <c r="P74" i="12" s="1"/>
  <c r="O75" i="12"/>
  <c r="P75" i="12" s="1"/>
  <c r="O18" i="12"/>
  <c r="P18" i="12" s="1"/>
  <c r="O21" i="12"/>
  <c r="P21" i="12" s="1"/>
  <c r="O25" i="12"/>
  <c r="P25" i="12" s="1"/>
  <c r="O29" i="12"/>
  <c r="P29" i="12" s="1"/>
  <c r="O33" i="12"/>
  <c r="P33" i="12" s="1"/>
  <c r="O37" i="12"/>
  <c r="P37" i="12" s="1"/>
  <c r="O41" i="12"/>
  <c r="P41" i="12" s="1"/>
  <c r="O45" i="12"/>
  <c r="P45" i="12" s="1"/>
  <c r="O49" i="12"/>
  <c r="P49" i="12" s="1"/>
  <c r="O53" i="12"/>
  <c r="P53" i="12" s="1"/>
  <c r="O57" i="12"/>
  <c r="P57" i="12" s="1"/>
  <c r="O61" i="12"/>
  <c r="P61" i="12" s="1"/>
  <c r="O65" i="12"/>
  <c r="P65" i="12" s="1"/>
  <c r="O69" i="12"/>
  <c r="P69" i="12" s="1"/>
  <c r="O73" i="12"/>
  <c r="P73" i="12" s="1"/>
  <c r="P17" i="12" l="1"/>
  <c r="H76" i="2" l="1"/>
  <c r="G76" i="2"/>
  <c r="G76" i="12" s="1"/>
  <c r="G77" i="12" s="1" a="1"/>
  <c r="G77" i="12" s="1"/>
  <c r="F76" i="2"/>
  <c r="E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K7" i="2"/>
  <c r="E76" i="12" l="1"/>
  <c r="E77" i="12" s="1" a="1"/>
  <c r="E77" i="12" s="1"/>
  <c r="H76" i="12"/>
  <c r="H77" i="12" s="1" a="1"/>
  <c r="H77" i="12" s="1"/>
  <c r="F76" i="12"/>
  <c r="F77" i="12" s="1" a="1"/>
  <c r="F77" i="12" s="1"/>
  <c r="I76" i="2" l="1"/>
  <c r="J76" i="2"/>
  <c r="J76" i="12" s="1"/>
  <c r="J77" i="12" s="1" a="1"/>
  <c r="J77" i="12" s="1"/>
  <c r="K76" i="2"/>
  <c r="K76" i="12" s="1"/>
  <c r="K77" i="12" s="1" a="1"/>
  <c r="K77" i="12" s="1"/>
  <c r="L76" i="2"/>
  <c r="L76" i="12" s="1"/>
  <c r="L77" i="12" s="1" a="1"/>
  <c r="L77" i="12" s="1"/>
  <c r="I76" i="12" l="1"/>
  <c r="I77" i="12" s="1" a="1"/>
  <c r="I77" i="12" s="1"/>
  <c r="E5" i="2" a="1"/>
  <c r="E5" i="2" s="1"/>
  <c r="M76" i="2"/>
  <c r="E6" i="2" s="1"/>
  <c r="E7" i="2" a="1"/>
  <c r="E7" i="2" l="1"/>
  <c r="O76" i="12"/>
  <c r="P76" i="12" s="1"/>
  <c r="A1" i="12" l="1"/>
  <c r="B78" i="12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<sst xmlns="http://schemas.openxmlformats.org/spreadsheetml/2006/main" count="613" uniqueCount="290">
  <si>
    <t>(3)</t>
  </si>
  <si>
    <t>(4)</t>
  </si>
  <si>
    <t>(02)</t>
  </si>
  <si>
    <t>(03)</t>
  </si>
  <si>
    <t>(04)</t>
  </si>
  <si>
    <t>(05)</t>
  </si>
  <si>
    <t>(06)</t>
  </si>
  <si>
    <t>(07)</t>
  </si>
  <si>
    <t>(08)</t>
  </si>
  <si>
    <t>(09)</t>
  </si>
  <si>
    <t>(10)</t>
  </si>
  <si>
    <t>審査要領</t>
    <rPh sb="0" eb="2">
      <t>シンサ</t>
    </rPh>
    <rPh sb="2" eb="4">
      <t>ヨウリョウ</t>
    </rPh>
    <phoneticPr fontId="3"/>
  </si>
  <si>
    <t>(5)</t>
  </si>
  <si>
    <t>(6)</t>
  </si>
  <si>
    <t>(7)</t>
  </si>
  <si>
    <t>(8)</t>
  </si>
  <si>
    <t>(2)</t>
  </si>
  <si>
    <t>＊</t>
    <phoneticPr fontId="8"/>
  </si>
  <si>
    <t>申請件数</t>
    <rPh sb="0" eb="2">
      <t>シンセイ</t>
    </rPh>
    <rPh sb="2" eb="4">
      <t>ケンスウ</t>
    </rPh>
    <phoneticPr fontId="3"/>
  </si>
  <si>
    <t>決定件数</t>
    <rPh sb="0" eb="2">
      <t>ケッテイ</t>
    </rPh>
    <rPh sb="2" eb="4">
      <t>ケンスウ</t>
    </rPh>
    <phoneticPr fontId="3"/>
  </si>
  <si>
    <t>義手</t>
    <rPh sb="0" eb="2">
      <t>ギシュ</t>
    </rPh>
    <phoneticPr fontId="3"/>
  </si>
  <si>
    <t>(01)</t>
    <phoneticPr fontId="3"/>
  </si>
  <si>
    <t>義足</t>
    <rPh sb="0" eb="2">
      <t>ギソク</t>
    </rPh>
    <phoneticPr fontId="3"/>
  </si>
  <si>
    <t>下肢</t>
    <rPh sb="0" eb="1">
      <t>シタ</t>
    </rPh>
    <rPh sb="1" eb="2">
      <t>シ</t>
    </rPh>
    <phoneticPr fontId="3"/>
  </si>
  <si>
    <t>靴型</t>
    <rPh sb="0" eb="1">
      <t>クツ</t>
    </rPh>
    <rPh sb="1" eb="2">
      <t>カタ</t>
    </rPh>
    <phoneticPr fontId="3"/>
  </si>
  <si>
    <t>体幹</t>
    <rPh sb="0" eb="1">
      <t>カラダ</t>
    </rPh>
    <rPh sb="1" eb="2">
      <t>ミキ</t>
    </rPh>
    <phoneticPr fontId="3"/>
  </si>
  <si>
    <t>上肢</t>
    <rPh sb="0" eb="1">
      <t>ジョウ</t>
    </rPh>
    <rPh sb="1" eb="2">
      <t>シ</t>
    </rPh>
    <phoneticPr fontId="3"/>
  </si>
  <si>
    <t>普通型</t>
    <rPh sb="0" eb="2">
      <t>フツウ</t>
    </rPh>
    <rPh sb="2" eb="3">
      <t>ガタ</t>
    </rPh>
    <phoneticPr fontId="3"/>
  </si>
  <si>
    <t>記入要領</t>
    <rPh sb="0" eb="2">
      <t>キニュウ</t>
    </rPh>
    <rPh sb="2" eb="4">
      <t>ヨウリョウ</t>
    </rPh>
    <phoneticPr fontId="3"/>
  </si>
  <si>
    <t>　　１ (2)に計上数があるときは(3)、(4)のいずれかに計上数があること。</t>
    <rPh sb="8" eb="10">
      <t>ケイジョウ</t>
    </rPh>
    <rPh sb="10" eb="11">
      <t>スウ</t>
    </rPh>
    <rPh sb="30" eb="33">
      <t>ケイジョウスウ</t>
    </rPh>
    <phoneticPr fontId="3"/>
  </si>
  <si>
    <t>前方大車輪型</t>
    <rPh sb="0" eb="1">
      <t>ゼン</t>
    </rPh>
    <rPh sb="1" eb="2">
      <t>ホウ</t>
    </rPh>
    <rPh sb="2" eb="5">
      <t>ダイシャリン</t>
    </rPh>
    <rPh sb="5" eb="6">
      <t>カタ</t>
    </rPh>
    <phoneticPr fontId="1"/>
  </si>
  <si>
    <t>片手駆動型</t>
    <rPh sb="0" eb="2">
      <t>カタテ</t>
    </rPh>
    <rPh sb="2" eb="4">
      <t>クドウ</t>
    </rPh>
    <rPh sb="4" eb="5">
      <t>カタ</t>
    </rPh>
    <phoneticPr fontId="1"/>
  </si>
  <si>
    <t>手押し型</t>
    <rPh sb="0" eb="2">
      <t>テオ</t>
    </rPh>
    <rPh sb="3" eb="4">
      <t>カタ</t>
    </rPh>
    <phoneticPr fontId="1"/>
  </si>
  <si>
    <t>普通型(4.5Km/h)</t>
    <rPh sb="0" eb="2">
      <t>フツウ</t>
    </rPh>
    <rPh sb="2" eb="3">
      <t>ガタ</t>
    </rPh>
    <phoneticPr fontId="3"/>
  </si>
  <si>
    <t>普通型(6Km/h)</t>
    <rPh sb="0" eb="2">
      <t>フツウ</t>
    </rPh>
    <rPh sb="2" eb="3">
      <t>ガタ</t>
    </rPh>
    <phoneticPr fontId="3"/>
  </si>
  <si>
    <t>電動リフト式普通型</t>
    <rPh sb="0" eb="2">
      <t>デンドウ</t>
    </rPh>
    <rPh sb="5" eb="6">
      <t>シキ</t>
    </rPh>
    <rPh sb="6" eb="8">
      <t>フツウ</t>
    </rPh>
    <rPh sb="8" eb="9">
      <t>カタ</t>
    </rPh>
    <phoneticPr fontId="1"/>
  </si>
  <si>
    <t>都道府県・指定都市・中核市</t>
    <rPh sb="0" eb="4">
      <t>トドウフケン</t>
    </rPh>
    <rPh sb="5" eb="7">
      <t>シテイ</t>
    </rPh>
    <rPh sb="7" eb="9">
      <t>トシ</t>
    </rPh>
    <rPh sb="10" eb="13">
      <t>チュウカクシ</t>
    </rPh>
    <phoneticPr fontId="1"/>
  </si>
  <si>
    <t>(1)</t>
    <phoneticPr fontId="3"/>
  </si>
  <si>
    <t>義　　肢</t>
    <rPh sb="0" eb="1">
      <t>ギ</t>
    </rPh>
    <rPh sb="3" eb="4">
      <t>アシ</t>
    </rPh>
    <phoneticPr fontId="1"/>
  </si>
  <si>
    <t>装　　具</t>
    <rPh sb="0" eb="1">
      <t>ソウ</t>
    </rPh>
    <rPh sb="3" eb="4">
      <t>グ</t>
    </rPh>
    <phoneticPr fontId="1"/>
  </si>
  <si>
    <t>(1)</t>
    <phoneticPr fontId="3"/>
  </si>
  <si>
    <t>眼　　鏡</t>
    <rPh sb="0" eb="1">
      <t>メ</t>
    </rPh>
    <rPh sb="3" eb="4">
      <t>カガミ</t>
    </rPh>
    <phoneticPr fontId="1"/>
  </si>
  <si>
    <t>補　聴　器</t>
    <rPh sb="0" eb="1">
      <t>タスク</t>
    </rPh>
    <rPh sb="2" eb="3">
      <t>チョウ</t>
    </rPh>
    <rPh sb="4" eb="5">
      <t>ウツワ</t>
    </rPh>
    <phoneticPr fontId="1"/>
  </si>
  <si>
    <t>リクライニング式
前方大車輪型</t>
    <rPh sb="7" eb="8">
      <t>シキ</t>
    </rPh>
    <phoneticPr fontId="1"/>
  </si>
  <si>
    <t>リクライニング式
片手駆動型</t>
    <phoneticPr fontId="1"/>
  </si>
  <si>
    <t>その他</t>
    <rPh sb="2" eb="3">
      <t>タ</t>
    </rPh>
    <phoneticPr fontId="1"/>
  </si>
  <si>
    <t>リクライニング式
手押し型</t>
    <phoneticPr fontId="1"/>
  </si>
  <si>
    <t>計</t>
    <rPh sb="0" eb="1">
      <t>ケイ</t>
    </rPh>
    <phoneticPr fontId="1"/>
  </si>
  <si>
    <t xml:space="preserve">   　年  表</t>
    <rPh sb="4" eb="5">
      <t>ネン</t>
    </rPh>
    <rPh sb="7" eb="8">
      <t>ヒョウ</t>
    </rPh>
    <phoneticPr fontId="3"/>
  </si>
  <si>
    <t>骨導式ポケット型</t>
    <rPh sb="0" eb="1">
      <t>コツ</t>
    </rPh>
    <rPh sb="1" eb="2">
      <t>シルベ</t>
    </rPh>
    <rPh sb="2" eb="3">
      <t>シキ</t>
    </rPh>
    <rPh sb="7" eb="8">
      <t>ガタ</t>
    </rPh>
    <phoneticPr fontId="1"/>
  </si>
  <si>
    <t>ティルト式普通型</t>
    <rPh sb="4" eb="5">
      <t>シキ</t>
    </rPh>
    <rPh sb="5" eb="7">
      <t>フツウ</t>
    </rPh>
    <rPh sb="7" eb="8">
      <t>カタ</t>
    </rPh>
    <phoneticPr fontId="1"/>
  </si>
  <si>
    <t>手動リフト式普通型</t>
    <rPh sb="0" eb="2">
      <t>シュドウ</t>
    </rPh>
    <rPh sb="5" eb="6">
      <t>シキ</t>
    </rPh>
    <rPh sb="6" eb="8">
      <t>フツウ</t>
    </rPh>
    <rPh sb="8" eb="9">
      <t>カタ</t>
    </rPh>
    <phoneticPr fontId="1"/>
  </si>
  <si>
    <t>レバー駆動型</t>
    <rPh sb="3" eb="5">
      <t>クドウ</t>
    </rPh>
    <rPh sb="5" eb="6">
      <t>カタ</t>
    </rPh>
    <phoneticPr fontId="1"/>
  </si>
  <si>
    <t>ティルト式手押し型</t>
    <rPh sb="4" eb="5">
      <t>シキ</t>
    </rPh>
    <rPh sb="5" eb="7">
      <t>テオ</t>
    </rPh>
    <rPh sb="8" eb="9">
      <t>ガタ</t>
    </rPh>
    <phoneticPr fontId="1"/>
  </si>
  <si>
    <t>　　２ (6)に計上数があるときは(7)、(8)のいずれかに計上数があること。</t>
    <phoneticPr fontId="3"/>
  </si>
  <si>
    <t>義　　眼</t>
    <rPh sb="0" eb="1">
      <t>ギ</t>
    </rPh>
    <rPh sb="3" eb="4">
      <t>メ</t>
    </rPh>
    <phoneticPr fontId="1"/>
  </si>
  <si>
    <t>電動ティルト式普通型</t>
    <rPh sb="0" eb="2">
      <t>デンドウ</t>
    </rPh>
    <rPh sb="6" eb="7">
      <t>シキ</t>
    </rPh>
    <rPh sb="7" eb="9">
      <t>フツウ</t>
    </rPh>
    <rPh sb="9" eb="10">
      <t>ガタ</t>
    </rPh>
    <phoneticPr fontId="1"/>
  </si>
  <si>
    <t>姿勢保持機能付
電動車椅子</t>
    <rPh sb="0" eb="2">
      <t>シセイ</t>
    </rPh>
    <rPh sb="2" eb="4">
      <t>ホジ</t>
    </rPh>
    <rPh sb="4" eb="6">
      <t>キノウ</t>
    </rPh>
    <rPh sb="6" eb="7">
      <t>ツ</t>
    </rPh>
    <rPh sb="8" eb="10">
      <t>デンドウ</t>
    </rPh>
    <rPh sb="10" eb="11">
      <t>クルマ</t>
    </rPh>
    <rPh sb="11" eb="13">
      <t>イス</t>
    </rPh>
    <phoneticPr fontId="1"/>
  </si>
  <si>
    <t>電動車椅子</t>
    <rPh sb="0" eb="2">
      <t>デンドウ</t>
    </rPh>
    <rPh sb="2" eb="3">
      <t>クルマ</t>
    </rPh>
    <rPh sb="3" eb="5">
      <t>イス</t>
    </rPh>
    <phoneticPr fontId="1"/>
  </si>
  <si>
    <t>車　椅　子</t>
    <rPh sb="0" eb="1">
      <t>クルマ</t>
    </rPh>
    <rPh sb="2" eb="3">
      <t>イ</t>
    </rPh>
    <rPh sb="4" eb="5">
      <t>コ</t>
    </rPh>
    <phoneticPr fontId="1"/>
  </si>
  <si>
    <t>コンタクトレンズ</t>
  </si>
  <si>
    <t>高度難聴用
ポケット型</t>
    <rPh sb="0" eb="2">
      <t>コウド</t>
    </rPh>
    <rPh sb="2" eb="4">
      <t>ナンチョウ</t>
    </rPh>
    <rPh sb="4" eb="5">
      <t>ヨウ</t>
    </rPh>
    <rPh sb="10" eb="11">
      <t>ガタ</t>
    </rPh>
    <phoneticPr fontId="1"/>
  </si>
  <si>
    <t>重度難聴用
ポケット型</t>
    <rPh sb="0" eb="2">
      <t>ジュウド</t>
    </rPh>
    <rPh sb="2" eb="4">
      <t>ナンチョウ</t>
    </rPh>
    <rPh sb="4" eb="5">
      <t>ヨウ</t>
    </rPh>
    <rPh sb="10" eb="11">
      <t>ガタ</t>
    </rPh>
    <phoneticPr fontId="1"/>
  </si>
  <si>
    <t>骨導式眼鏡型</t>
    <rPh sb="0" eb="1">
      <t>ホネ</t>
    </rPh>
    <rPh sb="1" eb="2">
      <t>ミチビ</t>
    </rPh>
    <rPh sb="2" eb="3">
      <t>シキ</t>
    </rPh>
    <rPh sb="3" eb="5">
      <t>ガンキョウ</t>
    </rPh>
    <rPh sb="5" eb="6">
      <t>ガタ</t>
    </rPh>
    <phoneticPr fontId="2"/>
  </si>
  <si>
    <t>電動リクライニング・
ティルト式普通型</t>
    <rPh sb="0" eb="2">
      <t>デンドウ</t>
    </rPh>
    <rPh sb="15" eb="16">
      <t>シキ</t>
    </rPh>
    <rPh sb="16" eb="18">
      <t>フツウ</t>
    </rPh>
    <rPh sb="18" eb="19">
      <t>カタ</t>
    </rPh>
    <phoneticPr fontId="1"/>
  </si>
  <si>
    <t>矯正用</t>
    <rPh sb="0" eb="2">
      <t>キョウセイ</t>
    </rPh>
    <rPh sb="2" eb="3">
      <t>ヨウ</t>
    </rPh>
    <phoneticPr fontId="2"/>
  </si>
  <si>
    <t>遮光用</t>
    <rPh sb="0" eb="2">
      <t>シャコウ</t>
    </rPh>
    <rPh sb="2" eb="3">
      <t>ヨウ</t>
    </rPh>
    <phoneticPr fontId="2"/>
  </si>
  <si>
    <t>弱視用</t>
    <rPh sb="0" eb="1">
      <t>ジャク</t>
    </rPh>
    <rPh sb="1" eb="2">
      <t>シ</t>
    </rPh>
    <rPh sb="2" eb="3">
      <t>ヨウ</t>
    </rPh>
    <phoneticPr fontId="1"/>
  </si>
  <si>
    <t>レディメイド</t>
  </si>
  <si>
    <t>オーダーメイド</t>
  </si>
  <si>
    <t>(18)</t>
  </si>
  <si>
    <t>(19)</t>
  </si>
  <si>
    <t>高度難聴用
耳かけ型</t>
    <rPh sb="0" eb="2">
      <t>コウド</t>
    </rPh>
    <rPh sb="2" eb="4">
      <t>ナンチョウ</t>
    </rPh>
    <rPh sb="4" eb="5">
      <t>ヨウ</t>
    </rPh>
    <rPh sb="6" eb="7">
      <t>ミミ</t>
    </rPh>
    <rPh sb="9" eb="10">
      <t>ガタ</t>
    </rPh>
    <phoneticPr fontId="1"/>
  </si>
  <si>
    <t>(20)</t>
  </si>
  <si>
    <t>(21)</t>
  </si>
  <si>
    <t>重度難聴用
耳かけ型</t>
    <rPh sb="0" eb="2">
      <t>ジュウド</t>
    </rPh>
    <rPh sb="2" eb="4">
      <t>ナンチョウ</t>
    </rPh>
    <rPh sb="4" eb="5">
      <t>ヨウ</t>
    </rPh>
    <rPh sb="6" eb="7">
      <t>ミミ</t>
    </rPh>
    <rPh sb="9" eb="10">
      <t>ガタ</t>
    </rPh>
    <phoneticPr fontId="1"/>
  </si>
  <si>
    <t>(22)</t>
  </si>
  <si>
    <t>(23)</t>
  </si>
  <si>
    <t>(24)</t>
  </si>
  <si>
    <t>(25)</t>
  </si>
  <si>
    <t>(26)</t>
  </si>
  <si>
    <t>(27)</t>
  </si>
  <si>
    <t>(28)</t>
  </si>
  <si>
    <t>簡易型</t>
    <rPh sb="0" eb="2">
      <t>カンイ</t>
    </rPh>
    <rPh sb="2" eb="3">
      <t>カタ</t>
    </rPh>
    <phoneticPr fontId="1"/>
  </si>
  <si>
    <t>(13)</t>
  </si>
  <si>
    <t>(14)</t>
  </si>
  <si>
    <t>(15)</t>
  </si>
  <si>
    <t>(16)</t>
  </si>
  <si>
    <t>(17)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</si>
  <si>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</si>
  <si>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</si>
  <si>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</si>
  <si>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</si>
  <si>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</si>
  <si>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</si>
  <si>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</si>
  <si>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</si>
  <si>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</si>
  <si>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</si>
  <si>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</si>
  <si>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</si>
  <si>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</si>
  <si>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</si>
  <si>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</si>
  <si>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</si>
  <si>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</si>
  <si>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</si>
  <si>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</si>
  <si>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</si>
  <si>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</si>
  <si>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</si>
  <si>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</si>
  <si>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</si>
  <si>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</si>
  <si>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</si>
  <si>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</si>
  <si>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</si>
  <si>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</si>
  <si>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0100</t>
  </si>
  <si>
    <t>0112</t>
  </si>
  <si>
    <t>0115</t>
  </si>
  <si>
    <t>0125</t>
  </si>
  <si>
    <t>0200</t>
  </si>
  <si>
    <t>0215</t>
  </si>
  <si>
    <t>0225</t>
  </si>
  <si>
    <t>0300</t>
  </si>
  <si>
    <t>0315</t>
  </si>
  <si>
    <t>0400</t>
  </si>
  <si>
    <t>0412</t>
  </si>
  <si>
    <t>0500</t>
  </si>
  <si>
    <t>0515</t>
  </si>
  <si>
    <t>0600</t>
  </si>
  <si>
    <t>0615</t>
  </si>
  <si>
    <t>0700</t>
  </si>
  <si>
    <t>0715</t>
  </si>
  <si>
    <t>0725</t>
  </si>
  <si>
    <t>0735</t>
  </si>
  <si>
    <t>0800</t>
  </si>
  <si>
    <t>0900</t>
  </si>
  <si>
    <t>0915</t>
  </si>
  <si>
    <t>1000</t>
  </si>
  <si>
    <t>1015</t>
  </si>
  <si>
    <t>1025</t>
  </si>
  <si>
    <t>1100</t>
  </si>
  <si>
    <t>1112</t>
  </si>
  <si>
    <t>1115</t>
  </si>
  <si>
    <t>1125</t>
  </si>
  <si>
    <t>1135</t>
  </si>
  <si>
    <t>1200</t>
  </si>
  <si>
    <t>1212</t>
  </si>
  <si>
    <t>1215</t>
  </si>
  <si>
    <t>1225</t>
  </si>
  <si>
    <t>1300</t>
  </si>
  <si>
    <t>1315</t>
  </si>
  <si>
    <t>1400</t>
  </si>
  <si>
    <t>1412</t>
  </si>
  <si>
    <t>1415</t>
  </si>
  <si>
    <t>1422</t>
  </si>
  <si>
    <t>1432</t>
  </si>
  <si>
    <t>1500</t>
  </si>
  <si>
    <t>1512</t>
  </si>
  <si>
    <t>1600</t>
  </si>
  <si>
    <t>1615</t>
  </si>
  <si>
    <t>1700</t>
  </si>
  <si>
    <t>1715</t>
  </si>
  <si>
    <t>1800</t>
  </si>
  <si>
    <t>1815</t>
  </si>
  <si>
    <t>1900</t>
  </si>
  <si>
    <t>1915</t>
  </si>
  <si>
    <t>2000</t>
  </si>
  <si>
    <t>2015</t>
  </si>
  <si>
    <t>2100</t>
  </si>
  <si>
    <t>2115</t>
  </si>
  <si>
    <t>2200</t>
  </si>
  <si>
    <t>2212</t>
  </si>
  <si>
    <t>2222</t>
  </si>
  <si>
    <t>2300</t>
  </si>
  <si>
    <t>2312</t>
  </si>
  <si>
    <t>2315</t>
  </si>
  <si>
    <t>2325</t>
  </si>
  <si>
    <t>2335</t>
  </si>
  <si>
    <t>2400</t>
  </si>
  <si>
    <t>2500</t>
  </si>
  <si>
    <t>2515</t>
  </si>
  <si>
    <t>2600</t>
  </si>
  <si>
    <t>2612</t>
  </si>
  <si>
    <t>2700</t>
  </si>
  <si>
    <t>2712</t>
  </si>
  <si>
    <t>2722</t>
  </si>
  <si>
    <t>2725</t>
  </si>
  <si>
    <t>2735</t>
  </si>
  <si>
    <t>2745</t>
  </si>
  <si>
    <t>2755</t>
  </si>
  <si>
    <t>2765</t>
  </si>
  <si>
    <t>2775</t>
  </si>
  <si>
    <t>2800</t>
  </si>
  <si>
    <t>2812</t>
  </si>
  <si>
    <t>2815</t>
  </si>
  <si>
    <t>2825</t>
  </si>
  <si>
    <t>2835</t>
  </si>
  <si>
    <t>2845</t>
  </si>
  <si>
    <t>2900</t>
  </si>
  <si>
    <t>2915</t>
  </si>
  <si>
    <t>3000</t>
  </si>
  <si>
    <t>3015</t>
  </si>
  <si>
    <t>3100</t>
  </si>
  <si>
    <t>3115</t>
  </si>
  <si>
    <t>3200</t>
  </si>
  <si>
    <t>3215</t>
  </si>
  <si>
    <t>3300</t>
  </si>
  <si>
    <t>3312</t>
  </si>
  <si>
    <t>3325</t>
  </si>
  <si>
    <t>3400</t>
  </si>
  <si>
    <t>3412</t>
  </si>
  <si>
    <t>3415</t>
  </si>
  <si>
    <t>3425</t>
  </si>
  <si>
    <t>3500</t>
  </si>
  <si>
    <t>3515</t>
  </si>
  <si>
    <t>3600</t>
  </si>
  <si>
    <t>3700</t>
  </si>
  <si>
    <t>3715</t>
  </si>
  <si>
    <t>3800</t>
  </si>
  <si>
    <t>3815</t>
  </si>
  <si>
    <t>3900</t>
  </si>
  <si>
    <t>3915</t>
  </si>
  <si>
    <t>4000</t>
  </si>
  <si>
    <t>4012</t>
  </si>
  <si>
    <t>4015</t>
  </si>
  <si>
    <t>4022</t>
  </si>
  <si>
    <t>4100</t>
  </si>
  <si>
    <t>4200</t>
  </si>
  <si>
    <t>4215</t>
  </si>
  <si>
    <t>4225</t>
  </si>
  <si>
    <t>4300</t>
  </si>
  <si>
    <t>4312</t>
  </si>
  <si>
    <t>4400</t>
  </si>
  <si>
    <t>4415</t>
  </si>
  <si>
    <t>4500</t>
  </si>
  <si>
    <t>4515</t>
  </si>
  <si>
    <t>4600</t>
  </si>
  <si>
    <t>4615</t>
  </si>
  <si>
    <t>4700</t>
  </si>
  <si>
    <t>4715</t>
  </si>
  <si>
    <t>購入</t>
    <rPh sb="0" eb="1">
      <t>コウ</t>
    </rPh>
    <rPh sb="1" eb="2">
      <t>イリ</t>
    </rPh>
    <phoneticPr fontId="3"/>
  </si>
  <si>
    <t>修理</t>
    <rPh sb="0" eb="1">
      <t>オサム</t>
    </rPh>
    <rPh sb="1" eb="2">
      <t>リ</t>
    </rPh>
    <phoneticPr fontId="1"/>
  </si>
  <si>
    <t>金額</t>
    <rPh sb="0" eb="1">
      <t>キン</t>
    </rPh>
    <rPh sb="1" eb="2">
      <t>ガク</t>
    </rPh>
    <phoneticPr fontId="3"/>
  </si>
  <si>
    <r>
      <t>障害者の日常生活
及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び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社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会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生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活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 xml:space="preserve">を
総合的に支援する
ための法律による
公 費 負 担 額
</t>
    </r>
    <r>
      <rPr>
        <b/>
        <sz val="12"/>
        <rFont val="ＭＳ 明朝"/>
        <family val="1"/>
        <charset val="128"/>
      </rPr>
      <t>（千円）</t>
    </r>
    <rPh sb="41" eb="42">
      <t>コウ</t>
    </rPh>
    <rPh sb="43" eb="44">
      <t>ヒ</t>
    </rPh>
    <rPh sb="45" eb="46">
      <t>フ</t>
    </rPh>
    <rPh sb="47" eb="48">
      <t>タン</t>
    </rPh>
    <rPh sb="49" eb="50">
      <t>ガク</t>
    </rPh>
    <rPh sb="52" eb="54">
      <t>センエン</t>
    </rPh>
    <phoneticPr fontId="1"/>
  </si>
  <si>
    <t>座位保持
装    置</t>
    <rPh sb="0" eb="2">
      <t>ザイ</t>
    </rPh>
    <rPh sb="2" eb="4">
      <t>ホジ</t>
    </rPh>
    <rPh sb="5" eb="6">
      <t>ソウ</t>
    </rPh>
    <rPh sb="10" eb="11">
      <t>オキ</t>
    </rPh>
    <phoneticPr fontId="1"/>
  </si>
  <si>
    <t>姿勢保持機能付
車椅子</t>
    <rPh sb="0" eb="2">
      <t>シセイ</t>
    </rPh>
    <rPh sb="2" eb="4">
      <t>ホジ</t>
    </rPh>
    <rPh sb="4" eb="6">
      <t>キノウ</t>
    </rPh>
    <rPh sb="6" eb="7">
      <t>ツ</t>
    </rPh>
    <rPh sb="8" eb="9">
      <t>クルマ</t>
    </rPh>
    <rPh sb="9" eb="11">
      <t>イス</t>
    </rPh>
    <phoneticPr fontId="1"/>
  </si>
  <si>
    <t>視 覚 障 害 者 安 全 つ え</t>
    <phoneticPr fontId="1"/>
  </si>
  <si>
    <t>耳あな型
（レディメイド）</t>
    <rPh sb="0" eb="1">
      <t>ミミ</t>
    </rPh>
    <rPh sb="3" eb="4">
      <t>ガタ</t>
    </rPh>
    <phoneticPr fontId="1"/>
  </si>
  <si>
    <t>耳あな型
（オーダーメイド）</t>
    <rPh sb="0" eb="1">
      <t>ミミ</t>
    </rPh>
    <rPh sb="3" eb="4">
      <t>ガタ</t>
    </rPh>
    <phoneticPr fontId="1"/>
  </si>
  <si>
    <t>人工内耳</t>
    <rPh sb="0" eb="2">
      <t>ジンコウ</t>
    </rPh>
    <rPh sb="2" eb="3">
      <t>ナイ</t>
    </rPh>
    <rPh sb="3" eb="4">
      <t>ミミ</t>
    </rPh>
    <phoneticPr fontId="1"/>
  </si>
  <si>
    <t>人工内耳用音声
信号処理装置</t>
    <rPh sb="0" eb="2">
      <t>ジンコウ</t>
    </rPh>
    <rPh sb="2" eb="4">
      <t>ナイジ</t>
    </rPh>
    <rPh sb="4" eb="5">
      <t>ヨウ</t>
    </rPh>
    <rPh sb="5" eb="7">
      <t>オンセイ</t>
    </rPh>
    <rPh sb="8" eb="10">
      <t>シンゴウ</t>
    </rPh>
    <rPh sb="10" eb="12">
      <t>ショリ</t>
    </rPh>
    <rPh sb="12" eb="14">
      <t>ソウチ</t>
    </rPh>
    <phoneticPr fontId="1"/>
  </si>
  <si>
    <t>リクライニング式
普通型</t>
    <rPh sb="7" eb="8">
      <t>シキ</t>
    </rPh>
    <rPh sb="9" eb="11">
      <t>フツウ</t>
    </rPh>
    <rPh sb="11" eb="12">
      <t>カタ</t>
    </rPh>
    <phoneticPr fontId="1"/>
  </si>
  <si>
    <t>リクライニング・
ティルト式普通型</t>
    <rPh sb="13" eb="14">
      <t>シキ</t>
    </rPh>
    <rPh sb="14" eb="16">
      <t>フツウ</t>
    </rPh>
    <rPh sb="16" eb="17">
      <t>カタ</t>
    </rPh>
    <phoneticPr fontId="1"/>
  </si>
  <si>
    <t>リクライニング・
ティルト式手押し型</t>
    <rPh sb="13" eb="14">
      <t>シキ</t>
    </rPh>
    <rPh sb="14" eb="16">
      <t>テオ</t>
    </rPh>
    <rPh sb="17" eb="18">
      <t>カタ</t>
    </rPh>
    <phoneticPr fontId="1"/>
  </si>
  <si>
    <t>電動リクライ
ニング式普通型</t>
    <rPh sb="0" eb="2">
      <t>デンドウ</t>
    </rPh>
    <rPh sb="10" eb="11">
      <t>シキ</t>
    </rPh>
    <rPh sb="11" eb="13">
      <t>フツウ</t>
    </rPh>
    <rPh sb="13" eb="14">
      <t>カタ</t>
    </rPh>
    <phoneticPr fontId="1"/>
  </si>
  <si>
    <t>座 位 保 持 椅  子</t>
    <rPh sb="0" eb="1">
      <t>ザ</t>
    </rPh>
    <rPh sb="2" eb="3">
      <t>クライ</t>
    </rPh>
    <rPh sb="4" eb="5">
      <t>ホ</t>
    </rPh>
    <rPh sb="6" eb="7">
      <t>モチ</t>
    </rPh>
    <rPh sb="8" eb="9">
      <t>イ</t>
    </rPh>
    <rPh sb="11" eb="12">
      <t>コ</t>
    </rPh>
    <phoneticPr fontId="1"/>
  </si>
  <si>
    <t>起　立　保　持　具</t>
    <rPh sb="0" eb="1">
      <t>オコシ</t>
    </rPh>
    <rPh sb="2" eb="3">
      <t>リツ</t>
    </rPh>
    <rPh sb="4" eb="5">
      <t>ホ</t>
    </rPh>
    <rPh sb="6" eb="7">
      <t>モチ</t>
    </rPh>
    <rPh sb="8" eb="9">
      <t>グ</t>
    </rPh>
    <phoneticPr fontId="1"/>
  </si>
  <si>
    <t>歩 　　　　行 　　　　器</t>
    <rPh sb="0" eb="1">
      <t>ホ</t>
    </rPh>
    <rPh sb="6" eb="7">
      <t>ギョウ</t>
    </rPh>
    <rPh sb="12" eb="13">
      <t>ウツワ</t>
    </rPh>
    <phoneticPr fontId="1"/>
  </si>
  <si>
    <t>頭　部　保　持　具</t>
    <rPh sb="0" eb="1">
      <t>アタマ</t>
    </rPh>
    <rPh sb="2" eb="3">
      <t>ブ</t>
    </rPh>
    <rPh sb="4" eb="5">
      <t>ホ</t>
    </rPh>
    <rPh sb="6" eb="7">
      <t>モチ</t>
    </rPh>
    <rPh sb="8" eb="9">
      <t>グ</t>
    </rPh>
    <phoneticPr fontId="1"/>
  </si>
  <si>
    <t>排　便　補　助　具</t>
    <rPh sb="0" eb="1">
      <t>ハイ</t>
    </rPh>
    <rPh sb="2" eb="3">
      <t>ビン</t>
    </rPh>
    <rPh sb="4" eb="5">
      <t>タスク</t>
    </rPh>
    <rPh sb="6" eb="7">
      <t>スケ</t>
    </rPh>
    <rPh sb="8" eb="9">
      <t>グ</t>
    </rPh>
    <phoneticPr fontId="1"/>
  </si>
  <si>
    <t>歩 行 補 助 つ  え</t>
    <rPh sb="0" eb="1">
      <t>ホ</t>
    </rPh>
    <rPh sb="2" eb="3">
      <t>ギョウ</t>
    </rPh>
    <rPh sb="4" eb="5">
      <t>タスク</t>
    </rPh>
    <rPh sb="6" eb="7">
      <t>スケ</t>
    </rPh>
    <phoneticPr fontId="1"/>
  </si>
  <si>
    <t xml:space="preserve"> 重度障害者用意思伝達装置</t>
    <rPh sb="1" eb="2">
      <t>シゲル</t>
    </rPh>
    <rPh sb="2" eb="3">
      <t>ド</t>
    </rPh>
    <rPh sb="3" eb="4">
      <t>サワ</t>
    </rPh>
    <rPh sb="4" eb="5">
      <t>ガイ</t>
    </rPh>
    <rPh sb="5" eb="6">
      <t>シャ</t>
    </rPh>
    <rPh sb="6" eb="7">
      <t>ヨウ</t>
    </rPh>
    <rPh sb="7" eb="8">
      <t>イ</t>
    </rPh>
    <rPh sb="8" eb="9">
      <t>オモウ</t>
    </rPh>
    <rPh sb="9" eb="10">
      <t>デン</t>
    </rPh>
    <rPh sb="10" eb="11">
      <t>タチ</t>
    </rPh>
    <rPh sb="11" eb="12">
      <t>ソウ</t>
    </rPh>
    <rPh sb="12" eb="13">
      <t>オキ</t>
    </rPh>
    <phoneticPr fontId="1"/>
  </si>
  <si>
    <t>(11)</t>
  </si>
  <si>
    <t>(12)</t>
  </si>
  <si>
    <t>(58)</t>
  </si>
  <si>
    <t>(59)</t>
  </si>
  <si>
    <t>(60)</t>
    <phoneticPr fontId="1"/>
  </si>
  <si>
    <r>
      <t xml:space="preserve">自 己 負 担 額
</t>
    </r>
    <r>
      <rPr>
        <b/>
        <sz val="12"/>
        <rFont val="ＭＳ 明朝"/>
        <family val="1"/>
        <charset val="128"/>
      </rPr>
      <t>（千円）</t>
    </r>
    <rPh sb="0" eb="1">
      <t>ジ</t>
    </rPh>
    <rPh sb="2" eb="3">
      <t>オノレ</t>
    </rPh>
    <rPh sb="4" eb="5">
      <t>フ</t>
    </rPh>
    <rPh sb="6" eb="7">
      <t>タン</t>
    </rPh>
    <rPh sb="8" eb="9">
      <t>ガク</t>
    </rPh>
    <rPh sb="11" eb="13">
      <t>センエン</t>
    </rPh>
    <phoneticPr fontId="1"/>
  </si>
  <si>
    <t>　都道府県
　指定都市 名
　中 核 市</t>
    <phoneticPr fontId="3"/>
  </si>
  <si>
    <t>　　１ 「補装具の種目、購入等に要する費用の額の算定等に関する基準」の別表の規定に</t>
    <rPh sb="14" eb="15">
      <t>トウ</t>
    </rPh>
    <phoneticPr fontId="3"/>
  </si>
  <si>
    <r>
      <t>　　　よることができず、</t>
    </r>
    <r>
      <rPr>
        <b/>
        <sz val="12"/>
        <color indexed="8"/>
        <rFont val="ＭＳ 明朝"/>
        <family val="1"/>
        <charset val="128"/>
      </rPr>
      <t>特例補装具として支給したもののみ</t>
    </r>
    <r>
      <rPr>
        <sz val="12"/>
        <color indexed="8"/>
        <rFont val="ＭＳ 明朝"/>
        <family val="1"/>
        <charset val="128"/>
      </rPr>
      <t>を計上すること。</t>
    </r>
    <rPh sb="12" eb="14">
      <t>トクレイ</t>
    </rPh>
    <phoneticPr fontId="1"/>
  </si>
  <si>
    <t>第１８の３　身体障害者・児の特例補装具費の支給（購入・修理）</t>
    <phoneticPr fontId="1"/>
  </si>
  <si>
    <t>（障害者の日常生活及び社会生活を総合的に支援するための法律）</t>
    <phoneticPr fontId="1"/>
  </si>
  <si>
    <t>　　　ものは、右と左と同時に申請があった場合は｢2｣と計上すること。</t>
    <rPh sb="7" eb="8">
      <t>ミギ</t>
    </rPh>
    <rPh sb="9" eb="10">
      <t>ヒダリ</t>
    </rPh>
    <rPh sb="11" eb="13">
      <t>ドウジ</t>
    </rPh>
    <rPh sb="14" eb="16">
      <t>シンセイ</t>
    </rPh>
    <rPh sb="20" eb="22">
      <t>バアイ</t>
    </rPh>
    <phoneticPr fontId="3"/>
  </si>
  <si>
    <t>　　２ コンタクトレンズ、補聴器等の様に右と左でそれぞれ1件として支給される</t>
    <rPh sb="13" eb="16">
      <t>ホチョウキ</t>
    </rPh>
    <rPh sb="16" eb="17">
      <t>トウ</t>
    </rPh>
    <rPh sb="18" eb="19">
      <t>ヨウ</t>
    </rPh>
    <rPh sb="20" eb="21">
      <t>ミギ</t>
    </rPh>
    <rPh sb="22" eb="23">
      <t>ヒダリ</t>
    </rPh>
    <rPh sb="29" eb="30">
      <t>ケン</t>
    </rPh>
    <phoneticPr fontId="3"/>
  </si>
  <si>
    <t>0815</t>
  </si>
  <si>
    <t>2785</t>
  </si>
  <si>
    <r>
      <t xml:space="preserve">　　３ </t>
    </r>
    <r>
      <rPr>
        <b/>
        <u/>
        <sz val="12"/>
        <color indexed="8"/>
        <rFont val="ＭＳ 明朝"/>
        <family val="1"/>
        <charset val="128"/>
      </rPr>
      <t>(1)&lt;(2)及び(5)&lt;(6)の時は、その理由を注記欄に記載すること。</t>
    </r>
    <rPh sb="11" eb="12">
      <t>オヨ</t>
    </rPh>
    <rPh sb="21" eb="22">
      <t>トキ</t>
    </rPh>
    <rPh sb="26" eb="28">
      <t>リユウ</t>
    </rPh>
    <rPh sb="29" eb="31">
      <t>チュウキ</t>
    </rPh>
    <rPh sb="31" eb="32">
      <t>ラン</t>
    </rPh>
    <phoneticPr fontId="3"/>
  </si>
  <si>
    <r>
      <t>障害者の日常生活
及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び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社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会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生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>活</t>
    </r>
    <r>
      <rPr>
        <sz val="4"/>
        <color indexed="8"/>
        <rFont val="ＭＳ 明朝"/>
        <family val="1"/>
        <charset val="128"/>
      </rPr>
      <t xml:space="preserve"> </t>
    </r>
    <r>
      <rPr>
        <sz val="12"/>
        <color indexed="8"/>
        <rFont val="ＭＳ 明朝"/>
        <family val="1"/>
        <charset val="128"/>
      </rPr>
      <t xml:space="preserve">を
総合的に支援する
ための法律による
公 費 負 担 額
</t>
    </r>
    <r>
      <rPr>
        <b/>
        <sz val="12"/>
        <color indexed="8"/>
        <rFont val="ＭＳ 明朝"/>
        <family val="1"/>
        <charset val="128"/>
      </rPr>
      <t>（千円）</t>
    </r>
    <rPh sb="41" eb="42">
      <t>コウ</t>
    </rPh>
    <rPh sb="43" eb="44">
      <t>ヒ</t>
    </rPh>
    <rPh sb="45" eb="46">
      <t>フ</t>
    </rPh>
    <rPh sb="47" eb="48">
      <t>タン</t>
    </rPh>
    <rPh sb="49" eb="50">
      <t>ガク</t>
    </rPh>
    <rPh sb="52" eb="54">
      <t>センエン</t>
    </rPh>
    <phoneticPr fontId="1"/>
  </si>
  <si>
    <r>
      <t xml:space="preserve">自 己 負 担 額
</t>
    </r>
    <r>
      <rPr>
        <b/>
        <sz val="12"/>
        <color indexed="8"/>
        <rFont val="ＭＳ 明朝"/>
        <family val="1"/>
        <charset val="128"/>
      </rPr>
      <t>（千円）</t>
    </r>
    <rPh sb="0" eb="1">
      <t>ジ</t>
    </rPh>
    <rPh sb="2" eb="3">
      <t>オノレ</t>
    </rPh>
    <rPh sb="4" eb="5">
      <t>フ</t>
    </rPh>
    <rPh sb="6" eb="7">
      <t>タン</t>
    </rPh>
    <rPh sb="8" eb="9">
      <t>ガク</t>
    </rPh>
    <rPh sb="11" eb="13">
      <t>センエン</t>
    </rPh>
    <phoneticPr fontId="1"/>
  </si>
  <si>
    <t>0400183</t>
    <phoneticPr fontId="1"/>
  </si>
  <si>
    <t>2025</t>
  </si>
  <si>
    <t>2345</t>
  </si>
  <si>
    <t>市町村名</t>
    <rPh sb="0" eb="4">
      <t>シチョウソンメイ</t>
    </rPh>
    <phoneticPr fontId="3"/>
  </si>
  <si>
    <r>
      <t>障害者の日常生活
及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び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社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会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生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活</t>
    </r>
    <r>
      <rPr>
        <sz val="4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 xml:space="preserve">を
総合的に支援する
ための法律による
公 費 負 担 額
</t>
    </r>
    <r>
      <rPr>
        <b/>
        <sz val="12"/>
        <rFont val="ＭＳ 明朝"/>
        <family val="1"/>
        <charset val="128"/>
      </rPr>
      <t>（円）</t>
    </r>
    <rPh sb="41" eb="42">
      <t>コウ</t>
    </rPh>
    <rPh sb="43" eb="44">
      <t>ヒ</t>
    </rPh>
    <rPh sb="45" eb="46">
      <t>フ</t>
    </rPh>
    <rPh sb="47" eb="48">
      <t>タン</t>
    </rPh>
    <rPh sb="49" eb="50">
      <t>ガク</t>
    </rPh>
    <rPh sb="52" eb="53">
      <t>エン</t>
    </rPh>
    <phoneticPr fontId="1"/>
  </si>
  <si>
    <r>
      <t xml:space="preserve">自 己 負 担 額
</t>
    </r>
    <r>
      <rPr>
        <b/>
        <sz val="12"/>
        <rFont val="ＭＳ 明朝"/>
        <family val="1"/>
        <charset val="128"/>
      </rPr>
      <t>（円）</t>
    </r>
    <rPh sb="0" eb="1">
      <t>ジ</t>
    </rPh>
    <rPh sb="2" eb="3">
      <t>オノレ</t>
    </rPh>
    <rPh sb="4" eb="5">
      <t>フ</t>
    </rPh>
    <rPh sb="6" eb="7">
      <t>タン</t>
    </rPh>
    <rPh sb="8" eb="9">
      <t>ガク</t>
    </rPh>
    <rPh sb="11" eb="12">
      <t>エン</t>
    </rPh>
    <phoneticPr fontId="1"/>
  </si>
  <si>
    <t>浦安市</t>
    <rPh sb="0" eb="3">
      <t>ウラヤスシ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</si>
</sst>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9" x14ac:knownFonts="1"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color indexed="10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b/>
      <sz val="12"/>
      <color indexed="10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18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0"/>
      <color indexed="8"/>
      <name val="ＭＳ Ｐ明朝"/>
      <family val="1"/>
      <charset val="128"/>
    </font>
    <font>
      <b/>
      <u/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name val="ＭＳ ゴシック"/>
      <family val="3"/>
      <charset val="128"/>
    </font>
    <font>
      <sz val="4"/>
      <name val="ＭＳ 明朝"/>
      <family val="1"/>
      <charset val="128"/>
    </font>
    <font>
      <b/>
      <sz val="13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b/>
      <sz val="18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sz val="4"/>
      <color indexed="8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98">
    <xf numFmtId="0" fontId="0" fillId="0" borderId="0" xfId="0">
      <alignment vertical="center"/>
    </xf>
    <xf numFmtId="0" fontId="7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49" fontId="0" fillId="0" borderId="0" xfId="0" applyNumberFormat="1" applyProtection="1">
      <alignment vertical="center"/>
      <protection hidden="1"/>
    </xf>
    <xf numFmtId="0" fontId="10" fillId="0" borderId="0" xfId="0" applyFont="1" applyProtection="1">
      <alignment vertical="center"/>
      <protection hidden="1"/>
    </xf>
    <xf numFmtId="49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76" fontId="6" fillId="0" borderId="0" xfId="0" applyNumberFormat="1" applyFont="1" applyAlignment="1" applyProtection="1">
      <alignment horizontal="right" vertical="center"/>
      <protection hidden="1"/>
    </xf>
    <xf numFmtId="49" fontId="5" fillId="0" borderId="0" xfId="0" applyNumberFormat="1" applyFont="1" applyProtection="1">
      <alignment vertical="center"/>
      <protection hidden="1"/>
    </xf>
    <xf numFmtId="0" fontId="9" fillId="0" borderId="0" xfId="0" applyFont="1" applyProtection="1">
      <alignment vertical="center"/>
      <protection hidden="1"/>
    </xf>
    <xf numFmtId="176" fontId="13" fillId="6" borderId="17" xfId="0" applyNumberFormat="1" applyFont="1" applyFill="1" applyBorder="1" applyAlignment="1" applyProtection="1">
      <alignment horizontal="right" vertical="center"/>
      <protection hidden="1"/>
    </xf>
    <xf numFmtId="0" fontId="18" fillId="0" borderId="0" xfId="0" applyFont="1" applyProtection="1">
      <alignment vertical="center"/>
      <protection hidden="1"/>
    </xf>
    <xf numFmtId="49" fontId="18" fillId="0" borderId="0" xfId="0" applyNumberFormat="1" applyFont="1" applyProtection="1">
      <alignment vertical="center"/>
      <protection hidden="1"/>
    </xf>
    <xf numFmtId="176" fontId="13" fillId="2" borderId="8" xfId="0" applyNumberFormat="1" applyFont="1" applyFill="1" applyBorder="1" applyAlignment="1" applyProtection="1">
      <alignment horizontal="right" vertical="center"/>
      <protection locked="0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0" fillId="0" borderId="1" xfId="0" applyBorder="1" applyProtection="1">
      <alignment vertical="center"/>
      <protection hidden="1"/>
    </xf>
    <xf numFmtId="0" fontId="7" fillId="4" borderId="9" xfId="0" applyFont="1" applyFill="1" applyBorder="1" applyProtection="1">
      <alignment vertical="center"/>
      <protection hidden="1"/>
    </xf>
    <xf numFmtId="0" fontId="7" fillId="4" borderId="10" xfId="0" applyFont="1" applyFill="1" applyBorder="1" applyProtection="1">
      <alignment vertical="center"/>
      <protection hidden="1"/>
    </xf>
    <xf numFmtId="0" fontId="7" fillId="4" borderId="12" xfId="0" applyFont="1" applyFill="1" applyBorder="1" applyProtection="1">
      <alignment vertical="center"/>
      <protection hidden="1"/>
    </xf>
    <xf numFmtId="0" fontId="7" fillId="4" borderId="0" xfId="0" applyFont="1" applyFill="1" applyProtection="1">
      <alignment vertical="center"/>
      <protection hidden="1"/>
    </xf>
    <xf numFmtId="0" fontId="21" fillId="0" borderId="0" xfId="0" applyFont="1" applyAlignment="1" applyProtection="1">
      <alignment horizontal="left"/>
      <protection hidden="1"/>
    </xf>
    <xf numFmtId="49" fontId="0" fillId="0" borderId="0" xfId="0" applyNumberFormat="1">
      <alignment vertical="center"/>
    </xf>
    <xf numFmtId="49" fontId="22" fillId="0" borderId="8" xfId="0" applyNumberFormat="1" applyFont="1" applyBorder="1" applyAlignment="1" applyProtection="1">
      <alignment horizontal="center" vertical="center"/>
      <protection hidden="1"/>
    </xf>
    <xf numFmtId="49" fontId="0" fillId="4" borderId="11" xfId="0" applyNumberFormat="1" applyFill="1" applyBorder="1" applyProtection="1">
      <alignment vertical="center"/>
      <protection hidden="1"/>
    </xf>
    <xf numFmtId="49" fontId="0" fillId="4" borderId="13" xfId="0" applyNumberFormat="1" applyFill="1" applyBorder="1" applyProtection="1">
      <alignment vertical="center"/>
      <protection hidden="1"/>
    </xf>
    <xf numFmtId="49" fontId="0" fillId="4" borderId="14" xfId="0" applyNumberFormat="1" applyFill="1" applyBorder="1" applyAlignment="1" applyProtection="1">
      <alignment horizontal="center" vertical="center"/>
      <protection hidden="1"/>
    </xf>
    <xf numFmtId="49" fontId="0" fillId="4" borderId="1" xfId="0" applyNumberFormat="1" applyFill="1" applyBorder="1" applyAlignment="1" applyProtection="1">
      <alignment horizontal="center" vertical="center"/>
      <protection hidden="1"/>
    </xf>
    <xf numFmtId="49" fontId="0" fillId="4" borderId="15" xfId="0" applyNumberFormat="1" applyFill="1" applyBorder="1" applyAlignment="1" applyProtection="1">
      <alignment horizontal="center" vertical="center"/>
      <protection hidden="1"/>
    </xf>
    <xf numFmtId="0" fontId="7" fillId="5" borderId="3" xfId="0" applyFont="1" applyFill="1" applyBorder="1" applyAlignment="1" applyProtection="1">
      <alignment horizontal="distributed" vertical="center" shrinkToFit="1"/>
      <protection hidden="1"/>
    </xf>
    <xf numFmtId="49" fontId="7" fillId="5" borderId="5" xfId="0" applyNumberFormat="1" applyFont="1" applyFill="1" applyBorder="1" applyAlignment="1" applyProtection="1">
      <alignment horizontal="center" vertical="center"/>
      <protection hidden="1"/>
    </xf>
    <xf numFmtId="0" fontId="7" fillId="5" borderId="4" xfId="0" applyFont="1" applyFill="1" applyBorder="1" applyAlignment="1" applyProtection="1">
      <alignment horizontal="distributed" vertical="center" wrapText="1"/>
      <protection hidden="1"/>
    </xf>
    <xf numFmtId="0" fontId="7" fillId="5" borderId="3" xfId="0" applyFont="1" applyFill="1" applyBorder="1" applyAlignment="1" applyProtection="1">
      <alignment horizontal="distributed" vertical="center"/>
      <protection hidden="1"/>
    </xf>
    <xf numFmtId="0" fontId="7" fillId="5" borderId="3" xfId="0" applyFont="1" applyFill="1" applyBorder="1" applyAlignment="1" applyProtection="1">
      <alignment horizontal="distributed" vertical="center" wrapText="1"/>
      <protection hidden="1"/>
    </xf>
    <xf numFmtId="49" fontId="7" fillId="5" borderId="16" xfId="0" applyNumberFormat="1" applyFont="1" applyFill="1" applyBorder="1" applyAlignment="1" applyProtection="1">
      <alignment horizontal="center" vertical="center"/>
      <protection hidden="1"/>
    </xf>
    <xf numFmtId="0" fontId="7" fillId="5" borderId="6" xfId="0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21" fillId="0" borderId="0" xfId="0" applyFont="1" applyProtection="1">
      <alignment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11" fillId="0" borderId="0" xfId="0" applyFont="1" applyProtection="1">
      <alignment vertical="center"/>
      <protection hidden="1"/>
    </xf>
    <xf numFmtId="0" fontId="27" fillId="0" borderId="0" xfId="0" applyFont="1" applyAlignment="1" applyProtection="1">
      <alignment horizontal="centerContinuous" vertical="center"/>
      <protection hidden="1"/>
    </xf>
    <xf numFmtId="0" fontId="0" fillId="0" borderId="0" xfId="0" applyAlignment="1" applyProtection="1">
      <alignment horizontal="centerContinuous" vertical="center"/>
      <protection hidden="1"/>
    </xf>
    <xf numFmtId="0" fontId="15" fillId="0" borderId="0" xfId="0" applyFont="1" applyAlignment="1" applyProtection="1">
      <alignment horizontal="centerContinuous" vertical="center"/>
      <protection hidden="1"/>
    </xf>
    <xf numFmtId="0" fontId="11" fillId="0" borderId="0" xfId="0" applyFont="1" applyAlignment="1" applyProtection="1">
      <alignment horizontal="centerContinuous" vertical="center"/>
      <protection hidden="1"/>
    </xf>
    <xf numFmtId="0" fontId="10" fillId="0" borderId="0" xfId="0" applyFont="1" applyAlignment="1" applyProtection="1">
      <alignment horizontal="centerContinuous" vertical="center"/>
      <protection hidden="1"/>
    </xf>
    <xf numFmtId="49" fontId="7" fillId="3" borderId="7" xfId="0" applyNumberFormat="1" applyFont="1" applyFill="1" applyBorder="1" applyAlignment="1" applyProtection="1">
      <alignment horizontal="center" vertical="top"/>
      <protection hidden="1"/>
    </xf>
    <xf numFmtId="0" fontId="27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left" vertical="top"/>
      <protection hidden="1"/>
    </xf>
    <xf numFmtId="0" fontId="7" fillId="0" borderId="9" xfId="0" applyFont="1" applyBorder="1" applyProtection="1">
      <alignment vertical="center"/>
      <protection hidden="1"/>
    </xf>
    <xf numFmtId="0" fontId="7" fillId="0" borderId="10" xfId="0" applyFont="1" applyBorder="1" applyProtection="1">
      <alignment vertical="center"/>
      <protection hidden="1"/>
    </xf>
    <xf numFmtId="49" fontId="0" fillId="0" borderId="11" xfId="0" applyNumberFormat="1" applyBorder="1" applyProtection="1">
      <alignment vertical="center"/>
      <protection hidden="1"/>
    </xf>
    <xf numFmtId="0" fontId="7" fillId="0" borderId="12" xfId="0" applyFont="1" applyBorder="1" applyProtection="1">
      <alignment vertical="center"/>
      <protection hidden="1"/>
    </xf>
    <xf numFmtId="49" fontId="0" fillId="0" borderId="13" xfId="0" applyNumberFormat="1" applyBorder="1" applyProtection="1">
      <alignment vertical="center"/>
      <protection hidden="1"/>
    </xf>
    <xf numFmtId="49" fontId="0" fillId="0" borderId="14" xfId="0" applyNumberFormat="1" applyBorder="1" applyAlignment="1" applyProtection="1">
      <alignment horizontal="center" vertical="center"/>
      <protection hidden="1"/>
    </xf>
    <xf numFmtId="49" fontId="0" fillId="0" borderId="1" xfId="0" applyNumberFormat="1" applyBorder="1" applyAlignment="1" applyProtection="1">
      <alignment horizontal="center" vertical="center"/>
      <protection hidden="1"/>
    </xf>
    <xf numFmtId="49" fontId="0" fillId="0" borderId="15" xfId="0" applyNumberFormat="1" applyBorder="1" applyAlignment="1" applyProtection="1">
      <alignment horizontal="center" vertical="center"/>
      <protection hidden="1"/>
    </xf>
    <xf numFmtId="49" fontId="7" fillId="0" borderId="7" xfId="0" applyNumberFormat="1" applyFont="1" applyBorder="1" applyAlignment="1" applyProtection="1">
      <alignment horizontal="center" vertical="top"/>
      <protection hidden="1"/>
    </xf>
    <xf numFmtId="0" fontId="7" fillId="0" borderId="3" xfId="0" applyFont="1" applyBorder="1" applyAlignment="1" applyProtection="1">
      <alignment horizontal="distributed" vertical="center" shrinkToFit="1"/>
      <protection hidden="1"/>
    </xf>
    <xf numFmtId="49" fontId="7" fillId="0" borderId="5" xfId="0" applyNumberFormat="1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distributed" vertical="center" wrapText="1"/>
      <protection hidden="1"/>
    </xf>
    <xf numFmtId="0" fontId="7" fillId="0" borderId="3" xfId="0" applyFont="1" applyBorder="1" applyAlignment="1" applyProtection="1">
      <alignment horizontal="distributed" vertical="center"/>
      <protection hidden="1"/>
    </xf>
    <xf numFmtId="0" fontId="7" fillId="0" borderId="3" xfId="0" applyFont="1" applyBorder="1" applyAlignment="1" applyProtection="1">
      <alignment horizontal="distributed" vertical="center" wrapText="1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49" fontId="7" fillId="0" borderId="16" xfId="0" applyNumberFormat="1" applyFont="1" applyBorder="1" applyAlignment="1" applyProtection="1">
      <alignment horizontal="center" vertical="center"/>
      <protection hidden="1"/>
    </xf>
    <xf numFmtId="0" fontId="0" fillId="8" borderId="0" xfId="0" applyFill="1">
      <alignment vertical="center"/>
    </xf>
    <xf numFmtId="49" fontId="22" fillId="11" borderId="8" xfId="0" applyNumberFormat="1" applyFont="1" applyFill="1" applyBorder="1" applyAlignment="1" applyProtection="1">
      <alignment horizontal="center" vertical="center"/>
      <protection hidden="1"/>
    </xf>
    <xf numFmtId="0" fontId="19" fillId="0" borderId="0" xfId="0" applyFont="1" applyAlignment="1" applyProtection="1">
      <alignment vertical="center" wrapText="1"/>
      <protection hidden="1"/>
    </xf>
    <xf numFmtId="49" fontId="10" fillId="0" borderId="0" xfId="0" applyNumberFormat="1" applyFont="1" applyProtection="1">
      <alignment vertical="center"/>
      <protection hidden="1"/>
    </xf>
    <xf numFmtId="176" fontId="13" fillId="11" borderId="8" xfId="0" applyNumberFormat="1" applyFont="1" applyFill="1" applyBorder="1" applyAlignment="1" applyProtection="1">
      <alignment horizontal="right" vertical="center"/>
      <protection hidden="1"/>
    </xf>
    <xf numFmtId="176" fontId="24" fillId="11" borderId="22" xfId="0" applyNumberFormat="1" applyFont="1" applyFill="1" applyBorder="1" applyAlignment="1" applyProtection="1">
      <alignment horizontal="right" vertical="center"/>
      <protection hidden="1"/>
    </xf>
    <xf numFmtId="176" fontId="13" fillId="11" borderId="17" xfId="0" applyNumberFormat="1" applyFont="1" applyFill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10" borderId="1" xfId="0" applyFill="1" applyBorder="1" applyAlignment="1" applyProtection="1">
      <alignment horizontal="left" vertical="center"/>
      <protection hidden="1"/>
    </xf>
    <xf numFmtId="49" fontId="0" fillId="0" borderId="0" xfId="0" applyNumberForma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0" fillId="12" borderId="0" xfId="0" applyFill="1" applyProtection="1">
      <alignment vertical="center"/>
      <protection hidden="1"/>
    </xf>
    <xf numFmtId="0" fontId="19" fillId="12" borderId="0" xfId="0" applyFont="1" applyFill="1" applyAlignment="1" applyProtection="1">
      <alignment horizontal="center" vertical="center" wrapText="1"/>
      <protection hidden="1"/>
    </xf>
    <xf numFmtId="49" fontId="0" fillId="12" borderId="0" xfId="0" applyNumberFormat="1" applyFill="1" applyProtection="1">
      <alignment vertical="center"/>
      <protection hidden="1"/>
    </xf>
    <xf numFmtId="0" fontId="17" fillId="9" borderId="0" xfId="0" applyFont="1" applyFill="1" applyAlignment="1" applyProtection="1">
      <alignment horizontal="center" vertical="center"/>
      <protection hidden="1"/>
    </xf>
    <xf numFmtId="0" fontId="28" fillId="0" borderId="0" xfId="0" applyFont="1" applyProtection="1">
      <alignment vertical="center"/>
      <protection hidden="1"/>
    </xf>
    <xf numFmtId="49" fontId="28" fillId="0" borderId="0" xfId="0" applyNumberFormat="1" applyFont="1" applyProtection="1">
      <alignment vertical="center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31" fillId="0" borderId="0" xfId="0" applyFont="1" applyProtection="1">
      <alignment vertical="center"/>
      <protection hidden="1"/>
    </xf>
    <xf numFmtId="0" fontId="28" fillId="0" borderId="1" xfId="0" applyFont="1" applyBorder="1" applyProtection="1">
      <alignment vertical="center"/>
      <protection hidden="1"/>
    </xf>
    <xf numFmtId="0" fontId="25" fillId="0" borderId="0" xfId="0" applyFont="1" applyAlignment="1" applyProtection="1">
      <alignment horizontal="left"/>
      <protection hidden="1"/>
    </xf>
    <xf numFmtId="0" fontId="25" fillId="0" borderId="0" xfId="0" applyFont="1" applyAlignment="1" applyProtection="1">
      <alignment horizontal="centerContinuous" vertical="center"/>
      <protection hidden="1"/>
    </xf>
    <xf numFmtId="49" fontId="33" fillId="0" borderId="8" xfId="0" applyNumberFormat="1" applyFont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left" vertical="center"/>
      <protection hidden="1"/>
    </xf>
    <xf numFmtId="0" fontId="28" fillId="0" borderId="0" xfId="0" applyFont="1" applyAlignment="1" applyProtection="1">
      <alignment horizontal="centerContinuous" vertical="center"/>
      <protection hidden="1"/>
    </xf>
    <xf numFmtId="0" fontId="34" fillId="0" borderId="0" xfId="0" applyFont="1" applyAlignment="1" applyProtection="1">
      <alignment horizontal="centerContinuous" vertical="center"/>
      <protection hidden="1"/>
    </xf>
    <xf numFmtId="0" fontId="28" fillId="0" borderId="0" xfId="0" applyFont="1" applyAlignment="1" applyProtection="1">
      <alignment vertical="top"/>
      <protection hidden="1"/>
    </xf>
    <xf numFmtId="0" fontId="25" fillId="0" borderId="0" xfId="0" applyFont="1" applyAlignment="1" applyProtection="1">
      <alignment horizontal="left" vertical="top"/>
      <protection hidden="1"/>
    </xf>
    <xf numFmtId="0" fontId="31" fillId="0" borderId="0" xfId="0" applyFont="1" applyAlignment="1" applyProtection="1">
      <alignment horizontal="centerContinuous" vertical="center"/>
      <protection hidden="1"/>
    </xf>
    <xf numFmtId="0" fontId="25" fillId="0" borderId="0" xfId="0" applyFont="1" applyProtection="1">
      <alignment vertical="center"/>
      <protection hidden="1"/>
    </xf>
    <xf numFmtId="0" fontId="26" fillId="0" borderId="0" xfId="0" applyFont="1" applyProtection="1">
      <alignment vertical="center"/>
      <protection hidden="1"/>
    </xf>
    <xf numFmtId="0" fontId="26" fillId="0" borderId="9" xfId="0" applyFont="1" applyBorder="1" applyProtection="1">
      <alignment vertical="center"/>
      <protection hidden="1"/>
    </xf>
    <xf numFmtId="0" fontId="26" fillId="0" borderId="10" xfId="0" applyFont="1" applyBorder="1" applyProtection="1">
      <alignment vertical="center"/>
      <protection hidden="1"/>
    </xf>
    <xf numFmtId="49" fontId="28" fillId="0" borderId="11" xfId="0" applyNumberFormat="1" applyFont="1" applyBorder="1" applyProtection="1">
      <alignment vertical="center"/>
      <protection hidden="1"/>
    </xf>
    <xf numFmtId="0" fontId="26" fillId="0" borderId="12" xfId="0" applyFont="1" applyBorder="1" applyProtection="1">
      <alignment vertical="center"/>
      <protection hidden="1"/>
    </xf>
    <xf numFmtId="49" fontId="28" fillId="0" borderId="13" xfId="0" applyNumberFormat="1" applyFont="1" applyBorder="1" applyProtection="1">
      <alignment vertical="center"/>
      <protection hidden="1"/>
    </xf>
    <xf numFmtId="49" fontId="28" fillId="0" borderId="0" xfId="0" applyNumberFormat="1" applyFont="1" applyAlignment="1" applyProtection="1">
      <alignment horizontal="center" vertical="center"/>
      <protection hidden="1"/>
    </xf>
    <xf numFmtId="49" fontId="28" fillId="0" borderId="14" xfId="0" applyNumberFormat="1" applyFont="1" applyBorder="1" applyAlignment="1" applyProtection="1">
      <alignment horizontal="center" vertical="center"/>
      <protection hidden="1"/>
    </xf>
    <xf numFmtId="49" fontId="28" fillId="0" borderId="1" xfId="0" applyNumberFormat="1" applyFont="1" applyBorder="1" applyAlignment="1" applyProtection="1">
      <alignment horizontal="center" vertical="center"/>
      <protection hidden="1"/>
    </xf>
    <xf numFmtId="49" fontId="28" fillId="0" borderId="15" xfId="0" applyNumberFormat="1" applyFont="1" applyBorder="1" applyAlignment="1" applyProtection="1">
      <alignment horizontal="center" vertical="center"/>
      <protection hidden="1"/>
    </xf>
    <xf numFmtId="49" fontId="26" fillId="0" borderId="7" xfId="0" applyNumberFormat="1" applyFont="1" applyBorder="1" applyAlignment="1" applyProtection="1">
      <alignment horizontal="center" vertical="top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26" fillId="0" borderId="3" xfId="0" applyFont="1" applyBorder="1" applyAlignment="1" applyProtection="1">
      <alignment horizontal="distributed" vertical="center" shrinkToFit="1"/>
      <protection hidden="1"/>
    </xf>
    <xf numFmtId="49" fontId="26" fillId="0" borderId="5" xfId="0" applyNumberFormat="1" applyFont="1" applyBorder="1" applyAlignment="1" applyProtection="1">
      <alignment horizontal="center" vertical="center"/>
      <protection hidden="1"/>
    </xf>
    <xf numFmtId="0" fontId="26" fillId="0" borderId="4" xfId="0" applyFont="1" applyBorder="1" applyAlignment="1" applyProtection="1">
      <alignment horizontal="distributed" vertical="center" wrapText="1"/>
      <protection hidden="1"/>
    </xf>
    <xf numFmtId="0" fontId="26" fillId="0" borderId="3" xfId="0" applyFont="1" applyBorder="1" applyAlignment="1" applyProtection="1">
      <alignment horizontal="distributed" vertical="center"/>
      <protection hidden="1"/>
    </xf>
    <xf numFmtId="0" fontId="26" fillId="0" borderId="3" xfId="0" applyFont="1" applyBorder="1" applyAlignment="1" applyProtection="1">
      <alignment horizontal="distributed" vertical="center" wrapText="1"/>
      <protection hidden="1"/>
    </xf>
    <xf numFmtId="0" fontId="26" fillId="0" borderId="6" xfId="0" applyFont="1" applyBorder="1" applyAlignment="1" applyProtection="1">
      <alignment horizontal="center" vertical="center"/>
      <protection hidden="1"/>
    </xf>
    <xf numFmtId="176" fontId="36" fillId="0" borderId="22" xfId="0" applyNumberFormat="1" applyFont="1" applyBorder="1" applyAlignment="1" applyProtection="1">
      <alignment horizontal="right" vertical="center"/>
      <protection hidden="1"/>
    </xf>
    <xf numFmtId="49" fontId="26" fillId="0" borderId="16" xfId="0" applyNumberFormat="1" applyFont="1" applyBorder="1" applyAlignment="1" applyProtection="1">
      <alignment horizontal="center" vertical="center"/>
      <protection hidden="1"/>
    </xf>
    <xf numFmtId="176" fontId="34" fillId="0" borderId="17" xfId="0" applyNumberFormat="1" applyFont="1" applyBorder="1" applyAlignment="1" applyProtection="1">
      <alignment horizontal="right" vertical="center"/>
      <protection hidden="1"/>
    </xf>
    <xf numFmtId="176" fontId="37" fillId="0" borderId="0" xfId="0" applyNumberFormat="1" applyFont="1" applyAlignment="1" applyProtection="1">
      <alignment horizontal="right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left"/>
      <protection hidden="1"/>
    </xf>
    <xf numFmtId="49" fontId="26" fillId="0" borderId="0" xfId="0" applyNumberFormat="1" applyFont="1" applyProtection="1">
      <alignment vertical="center"/>
      <protection hidden="1"/>
    </xf>
    <xf numFmtId="0" fontId="38" fillId="0" borderId="0" xfId="0" applyFont="1" applyProtection="1">
      <alignment vertical="center"/>
      <protection hidden="1"/>
    </xf>
    <xf numFmtId="0" fontId="37" fillId="0" borderId="0" xfId="0" applyFont="1" applyProtection="1">
      <alignment vertical="center"/>
      <protection hidden="1"/>
    </xf>
    <xf numFmtId="0" fontId="28" fillId="0" borderId="0" xfId="0" applyFont="1">
      <alignment vertical="center"/>
    </xf>
    <xf numFmtId="49" fontId="31" fillId="0" borderId="0" xfId="0" applyNumberFormat="1" applyFont="1">
      <alignment vertical="center"/>
    </xf>
    <xf numFmtId="49" fontId="33" fillId="0" borderId="8" xfId="0" applyNumberFormat="1" applyFont="1" applyBorder="1" applyAlignment="1">
      <alignment horizontal="center" vertical="center"/>
    </xf>
    <xf numFmtId="176" fontId="34" fillId="0" borderId="8" xfId="0" applyNumberFormat="1" applyFont="1" applyBorder="1" applyAlignment="1">
      <alignment horizontal="right" vertical="center"/>
    </xf>
    <xf numFmtId="0" fontId="0" fillId="13" borderId="0" xfId="0" applyFill="1" applyProtection="1">
      <alignment vertical="center"/>
      <protection hidden="1"/>
    </xf>
    <xf numFmtId="176" fontId="24" fillId="7" borderId="22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Border="1" applyProtection="1">
      <alignment vertical="center"/>
      <protection hidden="1"/>
    </xf>
    <xf numFmtId="49" fontId="22" fillId="14" borderId="12" xfId="0" applyNumberFormat="1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left" vertical="center" wrapText="1" justifyLastLine="1"/>
      <protection hidden="1"/>
    </xf>
    <xf numFmtId="49" fontId="7" fillId="0" borderId="1" xfId="0" applyNumberFormat="1" applyFont="1" applyBorder="1" applyAlignment="1" applyProtection="1">
      <alignment horizontal="left" vertical="center" wrapText="1" justifyLastLine="1"/>
      <protection hidden="1"/>
    </xf>
    <xf numFmtId="0" fontId="7" fillId="0" borderId="4" xfId="0" applyFont="1" applyBorder="1" applyAlignment="1" applyProtection="1">
      <alignment horizontal="distributed" vertical="center" justifyLastLine="1"/>
      <protection hidden="1"/>
    </xf>
    <xf numFmtId="0" fontId="7" fillId="0" borderId="0" xfId="0" applyFont="1" applyAlignment="1" applyProtection="1">
      <alignment horizontal="center" vertical="center" justifyLastLine="1"/>
      <protection hidden="1"/>
    </xf>
    <xf numFmtId="0" fontId="7" fillId="0" borderId="1" xfId="0" applyFont="1" applyBorder="1" applyAlignment="1" applyProtection="1">
      <alignment horizontal="center" vertical="center" justifyLastLine="1"/>
      <protection hidden="1"/>
    </xf>
    <xf numFmtId="0" fontId="7" fillId="3" borderId="3" xfId="0" applyFont="1" applyFill="1" applyBorder="1" applyAlignment="1" applyProtection="1">
      <alignment horizontal="distributed" vertical="center" justifyLastLine="1"/>
      <protection hidden="1"/>
    </xf>
    <xf numFmtId="0" fontId="7" fillId="3" borderId="4" xfId="0" applyFont="1" applyFill="1" applyBorder="1" applyAlignment="1" applyProtection="1">
      <alignment horizontal="distributed" vertical="center" justifyLastLine="1"/>
      <protection hidden="1"/>
    </xf>
    <xf numFmtId="0" fontId="7" fillId="3" borderId="5" xfId="0" applyFont="1" applyFill="1" applyBorder="1" applyAlignment="1" applyProtection="1">
      <alignment horizontal="distributed" vertical="center" justifyLastLine="1"/>
      <protection hidden="1"/>
    </xf>
    <xf numFmtId="0" fontId="7" fillId="3" borderId="2" xfId="0" applyFont="1" applyFill="1" applyBorder="1" applyAlignment="1" applyProtection="1">
      <alignment horizontal="distributed" vertical="center" justifyLastLine="1"/>
      <protection hidden="1"/>
    </xf>
    <xf numFmtId="0" fontId="7" fillId="3" borderId="6" xfId="0" applyFont="1" applyFill="1" applyBorder="1" applyAlignment="1" applyProtection="1">
      <alignment horizontal="distributed" vertical="center" justifyLastLine="1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7" fillId="5" borderId="3" xfId="0" applyFont="1" applyFill="1" applyBorder="1" applyAlignment="1" applyProtection="1">
      <alignment horizontal="distributed" vertical="center" justifyLastLine="1"/>
      <protection hidden="1"/>
    </xf>
    <xf numFmtId="0" fontId="7" fillId="5" borderId="4" xfId="0" applyFont="1" applyFill="1" applyBorder="1" applyAlignment="1" applyProtection="1">
      <alignment horizontal="distributed" vertical="center" justifyLastLine="1"/>
      <protection hidden="1"/>
    </xf>
    <xf numFmtId="0" fontId="7" fillId="5" borderId="2" xfId="0" applyFont="1" applyFill="1" applyBorder="1" applyAlignment="1" applyProtection="1">
      <alignment horizontal="center" vertical="center"/>
      <protection hidden="1"/>
    </xf>
    <xf numFmtId="0" fontId="7" fillId="5" borderId="7" xfId="0" applyFont="1" applyFill="1" applyBorder="1" applyAlignment="1" applyProtection="1">
      <alignment horizontal="center" vertical="center"/>
      <protection hidden="1"/>
    </xf>
    <xf numFmtId="0" fontId="7" fillId="5" borderId="6" xfId="0" applyFont="1" applyFill="1" applyBorder="1" applyAlignment="1" applyProtection="1">
      <alignment horizontal="center" vertical="center"/>
      <protection hidden="1"/>
    </xf>
    <xf numFmtId="0" fontId="7" fillId="5" borderId="2" xfId="0" applyFont="1" applyFill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5" borderId="18" xfId="0" applyFont="1" applyFill="1" applyBorder="1" applyAlignment="1" applyProtection="1">
      <alignment horizontal="center" vertical="center"/>
      <protection hidden="1"/>
    </xf>
    <xf numFmtId="0" fontId="7" fillId="5" borderId="19" xfId="0" applyFont="1" applyFill="1" applyBorder="1" applyAlignment="1" applyProtection="1">
      <alignment horizontal="center" vertical="center"/>
      <protection hidden="1"/>
    </xf>
    <xf numFmtId="0" fontId="7" fillId="5" borderId="20" xfId="0" applyFont="1" applyFill="1" applyBorder="1" applyAlignment="1" applyProtection="1">
      <alignment horizontal="distributed" vertical="center" justifyLastLine="1"/>
      <protection hidden="1"/>
    </xf>
    <xf numFmtId="0" fontId="7" fillId="5" borderId="21" xfId="0" applyFont="1" applyFill="1" applyBorder="1" applyAlignment="1" applyProtection="1">
      <alignment horizontal="distributed" vertical="center" justifyLastLine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top"/>
      <protection hidden="1"/>
    </xf>
    <xf numFmtId="0" fontId="26" fillId="0" borderId="18" xfId="0" applyFont="1" applyBorder="1" applyAlignment="1" applyProtection="1">
      <alignment horizontal="center" vertical="center"/>
      <protection hidden="1"/>
    </xf>
    <xf numFmtId="0" fontId="26" fillId="0" borderId="19" xfId="0" applyFont="1" applyBorder="1" applyAlignment="1" applyProtection="1">
      <alignment horizontal="center" vertical="center"/>
      <protection hidden="1"/>
    </xf>
    <xf numFmtId="0" fontId="26" fillId="0" borderId="3" xfId="0" applyFont="1" applyBorder="1" applyAlignment="1" applyProtection="1">
      <alignment horizontal="distributed" vertical="center" justifyLastLine="1"/>
      <protection hidden="1"/>
    </xf>
    <xf numFmtId="0" fontId="26" fillId="0" borderId="4" xfId="0" applyFont="1" applyBorder="1" applyAlignment="1" applyProtection="1">
      <alignment horizontal="distributed" vertical="center" justifyLastLine="1"/>
      <protection hidden="1"/>
    </xf>
    <xf numFmtId="0" fontId="26" fillId="0" borderId="20" xfId="0" applyFont="1" applyBorder="1" applyAlignment="1" applyProtection="1">
      <alignment horizontal="distributed" vertical="center" justifyLastLine="1"/>
      <protection hidden="1"/>
    </xf>
    <xf numFmtId="0" fontId="26" fillId="0" borderId="21" xfId="0" applyFont="1" applyBorder="1" applyAlignment="1" applyProtection="1">
      <alignment horizontal="distributed" vertical="center" justifyLastLine="1"/>
      <protection hidden="1"/>
    </xf>
    <xf numFmtId="0" fontId="26" fillId="0" borderId="2" xfId="0" applyFont="1" applyBorder="1" applyAlignment="1" applyProtection="1">
      <alignment horizontal="center" vertical="center" wrapText="1"/>
      <protection hidden="1"/>
    </xf>
    <xf numFmtId="0" fontId="26" fillId="0" borderId="6" xfId="0" applyFont="1" applyBorder="1" applyAlignment="1" applyProtection="1">
      <alignment horizontal="center" vertical="center"/>
      <protection hidden="1"/>
    </xf>
    <xf numFmtId="0" fontId="26" fillId="0" borderId="2" xfId="0" applyFont="1" applyBorder="1" applyAlignment="1" applyProtection="1">
      <alignment horizontal="center" vertical="center"/>
      <protection hidden="1"/>
    </xf>
    <xf numFmtId="0" fontId="26" fillId="0" borderId="7" xfId="0" applyFont="1" applyBorder="1" applyAlignment="1" applyProtection="1">
      <alignment horizontal="center" vertical="center"/>
      <protection hidden="1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5" xfId="0" applyFont="1" applyBorder="1" applyAlignment="1" applyProtection="1">
      <alignment horizontal="distributed" vertical="center" justifyLastLine="1"/>
      <protection hidden="1"/>
    </xf>
    <xf numFmtId="0" fontId="26" fillId="0" borderId="2" xfId="0" applyFont="1" applyBorder="1" applyAlignment="1" applyProtection="1">
      <alignment horizontal="distributed" vertical="center" justifyLastLine="1"/>
      <protection hidden="1"/>
    </xf>
    <xf numFmtId="0" fontId="26" fillId="0" borderId="6" xfId="0" applyFont="1" applyBorder="1" applyAlignment="1" applyProtection="1">
      <alignment horizontal="distributed" vertical="center" justifyLastLine="1"/>
      <protection hidden="1"/>
    </xf>
    <xf numFmtId="0" fontId="29" fillId="0" borderId="0" xfId="0" applyFont="1" applyAlignment="1" applyProtection="1">
      <alignment horizontal="center" vertical="center" wrapText="1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 vertical="top"/>
      <protection hidden="1"/>
    </xf>
    <xf numFmtId="49" fontId="26" fillId="0" borderId="0" xfId="0" applyNumberFormat="1" applyFont="1" applyAlignment="1" applyProtection="1">
      <alignment horizontal="left" vertical="center" wrapText="1" justifyLastLine="1"/>
      <protection hidden="1"/>
    </xf>
    <xf numFmtId="49" fontId="26" fillId="0" borderId="1" xfId="0" applyNumberFormat="1" applyFont="1" applyBorder="1" applyAlignment="1" applyProtection="1">
      <alignment horizontal="left" vertical="center" wrapText="1" justifyLastLine="1"/>
      <protection hidden="1"/>
    </xf>
    <xf numFmtId="0" fontId="26" fillId="0" borderId="0" xfId="0" applyFont="1" applyAlignment="1" applyProtection="1">
      <alignment horizontal="left" vertical="center" justifyLastLine="1"/>
      <protection hidden="1"/>
    </xf>
    <xf numFmtId="0" fontId="26" fillId="0" borderId="1" xfId="0" applyFont="1" applyBorder="1" applyAlignment="1" applyProtection="1">
      <alignment horizontal="left" vertical="center" justifyLastLine="1"/>
      <protection hidden="1"/>
    </xf>
    <xf numFmtId="0" fontId="7" fillId="0" borderId="18" xfId="0" applyFont="1" applyBorder="1" applyAlignment="1" applyProtection="1">
      <alignment horizontal="center" vertical="center"/>
      <protection hidden="1"/>
    </xf>
    <xf numFmtId="0" fontId="7" fillId="0" borderId="19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distributed" vertical="center" justifyLastLine="1"/>
      <protection hidden="1"/>
    </xf>
    <xf numFmtId="0" fontId="7" fillId="0" borderId="20" xfId="0" applyFont="1" applyBorder="1" applyAlignment="1" applyProtection="1">
      <alignment horizontal="distributed" vertical="center" justifyLastLine="1"/>
      <protection hidden="1"/>
    </xf>
    <xf numFmtId="0" fontId="7" fillId="0" borderId="21" xfId="0" applyFont="1" applyBorder="1" applyAlignment="1" applyProtection="1">
      <alignment horizontal="distributed" vertical="center" justifyLastLine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distributed" vertical="center" justifyLastLine="1"/>
      <protection hidden="1"/>
    </xf>
    <xf numFmtId="0" fontId="7" fillId="0" borderId="2" xfId="0" applyFont="1" applyBorder="1" applyAlignment="1" applyProtection="1">
      <alignment horizontal="distributed" vertical="center" justifyLastLine="1"/>
      <protection hidden="1"/>
    </xf>
    <xf numFmtId="0" fontId="7" fillId="0" borderId="6" xfId="0" applyFont="1" applyBorder="1" applyAlignment="1" applyProtection="1">
      <alignment horizontal="distributed" vertical="center" justifyLastLine="1"/>
      <protection hidden="1"/>
    </xf>
    <xf numFmtId="0" fontId="7" fillId="0" borderId="0" xfId="0" applyFont="1" applyAlignment="1" applyProtection="1">
      <alignment horizontal="left" vertical="center" justifyLastLine="1"/>
      <protection hidden="1"/>
    </xf>
    <xf numFmtId="0" fontId="7" fillId="0" borderId="1" xfId="0" applyFont="1" applyBorder="1" applyAlignment="1" applyProtection="1">
      <alignment horizontal="left" vertical="center" justifyLastLine="1"/>
      <protection hidden="1"/>
    </xf>
    <xf numFmtId="49" fontId="10" fillId="0" borderId="0" xfId="0" applyNumberFormat="1" applyFont="1" applyFill="1" applyProtection="1">
      <alignment vertical="center"/>
      <protection locked="0"/>
    </xf>
  </cellXfs>
  <cellStyles count="1">
    <cellStyle name="標準" xfId="0" builtinId="0" customBuiltin="1"/>
  </cellStyles>
  <dxfs count="5">
    <dxf>
      <font>
        <color rgb="FFFF0000"/>
      </font>
    </dxf>
    <dxf>
      <font>
        <color rgb="FFFF00FF"/>
      </font>
    </dxf>
    <dxf>
      <font>
        <color rgb="FFFFFF99"/>
      </font>
      <fill>
        <patternFill>
          <bgColor rgb="FFFF0000"/>
        </patternFill>
      </fill>
    </dxf>
    <dxf>
      <font>
        <color rgb="FFFFFF99"/>
      </font>
      <fill>
        <patternFill>
          <bgColor rgb="FFEE1A1A"/>
        </patternFill>
      </fill>
    </dxf>
    <dxf>
      <font>
        <color rgb="FFFFFF99"/>
      </font>
      <fill>
        <patternFill>
          <fgColor indexed="64"/>
          <bgColor rgb="FFEE1A1A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</xdr:colOff>
      <xdr:row>76</xdr:row>
      <xdr:rowOff>156882</xdr:rowOff>
    </xdr:from>
    <xdr:to>
      <xdr:col>12</xdr:col>
      <xdr:colOff>1</xdr:colOff>
      <xdr:row>86</xdr:row>
      <xdr:rowOff>201519</xdr:rowOff>
    </xdr:to>
    <xdr:sp macro="" textlink="" fLocksText="0">
      <xdr:nvSpPr>
        <xdr:cNvPr id="6149" name="注記欄">
          <a:extLst>
            <a:ext uri="{FF2B5EF4-FFF2-40B4-BE49-F238E27FC236}">
              <a16:creationId xmlns:a16="http://schemas.microsoft.com/office/drawing/2014/main" id="{00000000-0008-0000-0100-000005180000}"/>
            </a:ext>
          </a:extLst>
        </xdr:cNvPr>
        <xdr:cNvSpPr txBox="1">
          <a:spLocks noChangeArrowheads="1"/>
        </xdr:cNvSpPr>
      </xdr:nvSpPr>
      <xdr:spPr bwMode="auto">
        <a:xfrm>
          <a:off x="7597589" y="26580353"/>
          <a:ext cx="7239000" cy="2017059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注記欄：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112059</xdr:rowOff>
    </xdr:from>
    <xdr:to>
      <xdr:col>2</xdr:col>
      <xdr:colOff>485775</xdr:colOff>
      <xdr:row>4</xdr:row>
      <xdr:rowOff>139512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pSpPr>
          <a:grpSpLocks/>
        </xdr:cNvGrpSpPr>
      </xdr:nvGrpSpPr>
      <xdr:grpSpPr bwMode="auto">
        <a:xfrm>
          <a:off x="111125" y="112059"/>
          <a:ext cx="1485900" cy="741828"/>
          <a:chOff x="219075" y="0"/>
          <a:chExt cx="1571625" cy="972041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219075" y="0"/>
            <a:ext cx="1571625" cy="327102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</a:rPr>
              <a:t>（</a:t>
            </a: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福祉行政報告例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）</a:t>
            </a:r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219075" y="296437"/>
            <a:ext cx="1571625" cy="675604"/>
          </a:xfrm>
          <a:prstGeom prst="rect">
            <a:avLst/>
          </a:prstGeom>
          <a:noFill/>
          <a:ln w="12700" cmpd="sng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統計法に基づく</a:t>
            </a:r>
            <a:endPara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endParaRPr>
          </a:p>
          <a:p>
            <a:pPr algn="ctr">
              <a:lnSpc>
                <a:spcPts val="1300"/>
              </a:lnSpc>
            </a:pP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一般統計調査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99"/>
    <pageSetUpPr fitToPage="1"/>
  </sheetPr>
  <dimension ref="A1:M130"/>
  <sheetViews>
    <sheetView showGridLines="0" tabSelected="1" zoomScale="75" zoomScaleNormal="75" workbookViewId="0">
      <selection activeCell="R19" sqref="R19"/>
    </sheetView>
  </sheetViews>
  <sheetFormatPr defaultRowHeight="13.5" x14ac:dyDescent="0.15"/>
  <cols>
    <col min="1" max="1" width="1.5" style="2" customWidth="1"/>
    <col min="2" max="2" width="13.125" style="2" customWidth="1"/>
    <col min="3" max="3" width="26" style="2" customWidth="1"/>
    <col min="4" max="4" width="5.25" style="5" customWidth="1"/>
    <col min="5" max="6" width="16.625" style="2" customWidth="1"/>
    <col min="7" max="8" width="20.625" style="2" customWidth="1"/>
    <col min="9" max="10" width="16.625" style="2" customWidth="1"/>
    <col min="11" max="12" width="20.625" style="2" customWidth="1"/>
    <col min="13" max="13" width="2" style="2" customWidth="1"/>
    <col min="14" max="16384" width="9" style="2"/>
  </cols>
  <sheetData>
    <row r="1" spans="1:13" ht="10.5" customHeight="1" x14ac:dyDescent="0.15">
      <c r="B1" s="16"/>
      <c r="E1"/>
      <c r="F1"/>
      <c r="G1"/>
      <c r="H1"/>
      <c r="I1"/>
      <c r="J1"/>
    </row>
    <row r="2" spans="1:13" ht="5.25" customHeight="1" x14ac:dyDescent="0.15">
      <c r="A2" s="17"/>
      <c r="B2" s="158"/>
      <c r="E2" s="40"/>
      <c r="F2" s="40"/>
      <c r="G2" s="40"/>
      <c r="H2" s="40"/>
      <c r="I2" s="40"/>
      <c r="J2" s="40"/>
    </row>
    <row r="3" spans="1:13" ht="21" x14ac:dyDescent="0.15">
      <c r="A3" s="17"/>
      <c r="B3" s="158"/>
      <c r="D3" s="159" t="s">
        <v>274</v>
      </c>
      <c r="E3" s="159"/>
      <c r="F3" s="159"/>
      <c r="G3" s="159"/>
      <c r="H3" s="159"/>
      <c r="I3" s="159"/>
      <c r="J3" s="159"/>
      <c r="K3" s="197"/>
    </row>
    <row r="4" spans="1:13" ht="19.5" customHeight="1" x14ac:dyDescent="0.15">
      <c r="C4" s="6"/>
      <c r="D4" s="160" t="s">
        <v>275</v>
      </c>
      <c r="E4" s="160"/>
      <c r="F4" s="160"/>
      <c r="G4" s="160"/>
      <c r="H4" s="160"/>
      <c r="I4" s="160"/>
      <c r="J4" s="160"/>
      <c r="K4" s="134" t="s">
        <v>286</v>
      </c>
      <c r="L4" s="137" t="s">
        <v>289</v>
      </c>
      <c r="M4"/>
    </row>
    <row r="5" spans="1:13" ht="17.25" customHeight="1" x14ac:dyDescent="0.15">
      <c r="C5" s="132"/>
      <c r="E5" s="49" t="str" cm="1">
        <f t="array" ref="E5">IF(COUNT(IF(MOD(E17:L76,1)&lt;&gt;0,1,""))&gt;0,"※小数部分が含まれたセルがあります。金額は整数で入力してください。","")</f>
        <v/>
      </c>
      <c r="G5" s="43"/>
      <c r="H5" s="43"/>
      <c r="I5" s="43"/>
      <c r="J5" s="43"/>
      <c r="K5" s="134"/>
      <c r="L5" s="137"/>
      <c r="M5"/>
    </row>
    <row r="6" spans="1:13" ht="21.75" customHeight="1" x14ac:dyDescent="0.15">
      <c r="B6" s="25" t="s">
        <v>283</v>
      </c>
      <c r="C6" s="133"/>
      <c r="E6" s="50" t="str">
        <f>IF((COUNTBLANK(E17:L43)+COUNTBLANK(I44:L44)+COUNTBLANK(E45:L76))&gt;0,"※値がない欄にも「0」を入力して下さい！","")&amp;IF(COUNTIF(M17:M76,"*?*")&gt;0,"審査要領/形式エラーがありますのでご確認ください。","")</f>
        <v/>
      </c>
      <c r="G6" s="45"/>
      <c r="H6" s="46"/>
      <c r="I6" s="44"/>
      <c r="J6" s="44"/>
      <c r="K6" s="135"/>
      <c r="L6" s="138"/>
      <c r="M6"/>
    </row>
    <row r="7" spans="1:13" ht="18" customHeight="1" x14ac:dyDescent="0.15">
      <c r="B7" s="41" t="s">
        <v>48</v>
      </c>
      <c r="C7" s="41"/>
      <c r="E7" s="51" t="str">
        <f t="array" aca="1" ref="E7" ca="1">IF(SUM(IFERROR(SEARCH("!",_xlfn.FORMULATEXT(E17:L75)),0)),"リンク数式があります。提出ファイルでは数値として入力してください。","")&amp;IF(COUNTIF(E17:L75,"&lt;0")&gt;0,"負の数は計上不可です。","")&amp;IF(COUNTIF('183'!E77:L77,"ERR")&gt;0,"数式エラーです。","")</f>
        <v/>
      </c>
      <c r="G7" s="47"/>
      <c r="H7" s="44"/>
      <c r="I7" s="44"/>
      <c r="J7" s="44"/>
      <c r="K7" s="136" t="str">
        <f>"令和　"&amp;DBCS(LEFTB($B$6,2))&amp;" 　年度分報告"</f>
        <v>令和　０４ 　年度分報告</v>
      </c>
      <c r="L7" s="136"/>
      <c r="M7"/>
    </row>
    <row r="8" spans="1:13" ht="12.75" customHeight="1" x14ac:dyDescent="0.15">
      <c r="C8" s="42"/>
      <c r="M8"/>
    </row>
    <row r="9" spans="1:13" ht="12.75" customHeight="1" x14ac:dyDescent="0.15">
      <c r="B9" s="1"/>
      <c r="C9" s="1"/>
      <c r="E9"/>
      <c r="F9"/>
      <c r="G9"/>
      <c r="H9"/>
      <c r="I9"/>
      <c r="J9"/>
      <c r="K9"/>
    </row>
    <row r="10" spans="1:13" ht="18" customHeight="1" x14ac:dyDescent="0.15">
      <c r="B10" s="19"/>
      <c r="C10" s="20"/>
      <c r="D10" s="26"/>
      <c r="E10" s="139" t="s">
        <v>243</v>
      </c>
      <c r="F10" s="140"/>
      <c r="G10" s="140"/>
      <c r="H10" s="141"/>
      <c r="I10" s="139" t="s">
        <v>244</v>
      </c>
      <c r="J10" s="140"/>
      <c r="K10" s="140"/>
      <c r="L10" s="141"/>
    </row>
    <row r="11" spans="1:13" ht="18" customHeight="1" x14ac:dyDescent="0.15">
      <c r="B11" s="21"/>
      <c r="C11" s="22"/>
      <c r="D11" s="27"/>
      <c r="E11" s="142" t="s">
        <v>18</v>
      </c>
      <c r="F11" s="142" t="s">
        <v>19</v>
      </c>
      <c r="G11" s="139" t="s">
        <v>245</v>
      </c>
      <c r="H11" s="141"/>
      <c r="I11" s="142" t="s">
        <v>18</v>
      </c>
      <c r="J11" s="142" t="s">
        <v>19</v>
      </c>
      <c r="K11" s="139" t="s">
        <v>245</v>
      </c>
      <c r="L11" s="141"/>
    </row>
    <row r="12" spans="1:13" ht="14.25" customHeight="1" x14ac:dyDescent="0.15">
      <c r="B12" s="21"/>
      <c r="C12" s="22"/>
      <c r="D12" s="27"/>
      <c r="E12" s="143"/>
      <c r="F12" s="143"/>
      <c r="G12" s="144" t="s">
        <v>287</v>
      </c>
      <c r="H12" s="144" t="s">
        <v>288</v>
      </c>
      <c r="I12" s="143"/>
      <c r="J12" s="143"/>
      <c r="K12" s="144" t="s">
        <v>287</v>
      </c>
      <c r="L12" s="144" t="s">
        <v>288</v>
      </c>
    </row>
    <row r="13" spans="1:13" ht="14.25" customHeight="1" x14ac:dyDescent="0.15">
      <c r="B13" s="21"/>
      <c r="C13" s="22"/>
      <c r="D13" s="27"/>
      <c r="E13" s="143"/>
      <c r="F13" s="143"/>
      <c r="G13" s="145"/>
      <c r="H13" s="145"/>
      <c r="I13" s="143"/>
      <c r="J13" s="143"/>
      <c r="K13" s="145"/>
      <c r="L13" s="145"/>
    </row>
    <row r="14" spans="1:13" ht="14.25" customHeight="1" x14ac:dyDescent="0.15">
      <c r="B14" s="21"/>
      <c r="C14" s="22"/>
      <c r="D14" s="27"/>
      <c r="E14" s="143"/>
      <c r="F14" s="143"/>
      <c r="G14" s="145"/>
      <c r="H14" s="145"/>
      <c r="I14" s="143"/>
      <c r="J14" s="143"/>
      <c r="K14" s="145"/>
      <c r="L14" s="145"/>
    </row>
    <row r="15" spans="1:13" ht="52.5" customHeight="1" x14ac:dyDescent="0.15">
      <c r="B15" s="21"/>
      <c r="C15" s="22"/>
      <c r="D15" s="27"/>
      <c r="E15" s="143"/>
      <c r="F15" s="143"/>
      <c r="G15" s="145"/>
      <c r="H15" s="145"/>
      <c r="I15" s="143"/>
      <c r="J15" s="143"/>
      <c r="K15" s="145"/>
      <c r="L15" s="145"/>
    </row>
    <row r="16" spans="1:13" s="7" customFormat="1" ht="18" customHeight="1" x14ac:dyDescent="0.15">
      <c r="B16" s="28"/>
      <c r="C16" s="29"/>
      <c r="D16" s="30"/>
      <c r="E16" s="48" t="s">
        <v>40</v>
      </c>
      <c r="F16" s="48" t="s">
        <v>16</v>
      </c>
      <c r="G16" s="48" t="s">
        <v>0</v>
      </c>
      <c r="H16" s="48" t="s">
        <v>1</v>
      </c>
      <c r="I16" s="48" t="s">
        <v>12</v>
      </c>
      <c r="J16" s="48" t="s">
        <v>13</v>
      </c>
      <c r="K16" s="48" t="s">
        <v>14</v>
      </c>
      <c r="L16" s="48" t="s">
        <v>15</v>
      </c>
      <c r="M16" s="8"/>
    </row>
    <row r="17" spans="2:13" ht="30" customHeight="1" x14ac:dyDescent="0.15">
      <c r="B17" s="148" t="s">
        <v>38</v>
      </c>
      <c r="C17" s="31" t="s">
        <v>20</v>
      </c>
      <c r="D17" s="32" t="s">
        <v>21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6" t="str">
        <f>IF(F17&gt;=1,IF(OR(G17&gt;=1,H17&gt;=1),"","表側"&amp;D17&amp;"の(3)、(4)のいずれかに計上数を入力して下さい！"),"")&amp;IF(J17&gt;=1,IF(OR(K17&gt;=1,L17&gt;=1),"","表側"&amp;D17&amp;"の(7)、(8)のいずれかに計上数を入力してください！"),"")&amp;IF(AND(E17&gt;=F17,I17&gt;=J17),"",D17&amp;"では申請件数≧決定件数となるので見直して下さい！")</f>
        <v/>
      </c>
    </row>
    <row r="18" spans="2:13" ht="30" customHeight="1" x14ac:dyDescent="0.15">
      <c r="B18" s="149"/>
      <c r="C18" s="31" t="s">
        <v>22</v>
      </c>
      <c r="D18" s="32" t="s">
        <v>2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6" t="str">
        <f t="shared" ref="M18:M76" si="0">IF(F18&gt;=1,IF(OR(G18&gt;=1,H18&gt;=1),"","表側"&amp;D18&amp;"の(3)、(4)のいずれかに計上数を入力して下さい！"),"")&amp;IF(J18&gt;=1,IF(OR(K18&gt;=1,L18&gt;=1),"","表側"&amp;D18&amp;"の(7)、(8)のいずれかに計上数を入力してください！"),"")&amp;IF(AND(E18&gt;=F18,I18&gt;=J18),"",D18&amp;"では申請件数≧決定件数となるので見直して下さい！")</f>
        <v/>
      </c>
    </row>
    <row r="19" spans="2:13" ht="30" customHeight="1" x14ac:dyDescent="0.15">
      <c r="B19" s="148" t="s">
        <v>39</v>
      </c>
      <c r="C19" s="31" t="s">
        <v>23</v>
      </c>
      <c r="D19" s="32" t="s">
        <v>3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6" t="str">
        <f t="shared" si="0"/>
        <v/>
      </c>
    </row>
    <row r="20" spans="2:13" ht="30" customHeight="1" x14ac:dyDescent="0.15">
      <c r="B20" s="150"/>
      <c r="C20" s="31" t="s">
        <v>24</v>
      </c>
      <c r="D20" s="32" t="s">
        <v>4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6" t="str">
        <f t="shared" si="0"/>
        <v/>
      </c>
    </row>
    <row r="21" spans="2:13" ht="30" customHeight="1" x14ac:dyDescent="0.15">
      <c r="B21" s="150"/>
      <c r="C21" s="31" t="s">
        <v>25</v>
      </c>
      <c r="D21" s="32" t="s">
        <v>5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6" t="str">
        <f t="shared" si="0"/>
        <v/>
      </c>
    </row>
    <row r="22" spans="2:13" ht="30" customHeight="1" x14ac:dyDescent="0.15">
      <c r="B22" s="149"/>
      <c r="C22" s="31" t="s">
        <v>26</v>
      </c>
      <c r="D22" s="32" t="s">
        <v>6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6" t="str">
        <f t="shared" si="0"/>
        <v/>
      </c>
    </row>
    <row r="23" spans="2:13" ht="30" customHeight="1" x14ac:dyDescent="0.15">
      <c r="B23" s="151" t="s">
        <v>247</v>
      </c>
      <c r="C23" s="33" t="s">
        <v>248</v>
      </c>
      <c r="D23" s="32" t="s">
        <v>7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6" t="str">
        <f t="shared" si="0"/>
        <v/>
      </c>
    </row>
    <row r="24" spans="2:13" ht="30" customHeight="1" x14ac:dyDescent="0.15">
      <c r="B24" s="150"/>
      <c r="C24" s="33" t="s">
        <v>57</v>
      </c>
      <c r="D24" s="32" t="s">
        <v>8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6" t="str">
        <f t="shared" si="0"/>
        <v/>
      </c>
    </row>
    <row r="25" spans="2:13" ht="30" customHeight="1" x14ac:dyDescent="0.15">
      <c r="B25" s="149"/>
      <c r="C25" s="33" t="s">
        <v>45</v>
      </c>
      <c r="D25" s="32" t="s">
        <v>9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6" t="str">
        <f t="shared" si="0"/>
        <v/>
      </c>
    </row>
    <row r="26" spans="2:13" ht="30" customHeight="1" x14ac:dyDescent="0.15">
      <c r="B26" s="146" t="s">
        <v>249</v>
      </c>
      <c r="C26" s="147"/>
      <c r="D26" s="32" t="s">
        <v>10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6" t="str">
        <f t="shared" si="0"/>
        <v/>
      </c>
    </row>
    <row r="27" spans="2:13" ht="30" customHeight="1" x14ac:dyDescent="0.15">
      <c r="B27" s="148" t="s">
        <v>55</v>
      </c>
      <c r="C27" s="34" t="s">
        <v>68</v>
      </c>
      <c r="D27" s="32" t="s">
        <v>265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6" t="str">
        <f t="shared" si="0"/>
        <v/>
      </c>
    </row>
    <row r="28" spans="2:13" ht="30" customHeight="1" x14ac:dyDescent="0.15">
      <c r="B28" s="150"/>
      <c r="C28" s="34" t="s">
        <v>69</v>
      </c>
      <c r="D28" s="32" t="s">
        <v>266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6" t="str">
        <f t="shared" si="0"/>
        <v/>
      </c>
    </row>
    <row r="29" spans="2:13" ht="30" customHeight="1" x14ac:dyDescent="0.15">
      <c r="B29" s="149"/>
      <c r="C29" s="34" t="s">
        <v>45</v>
      </c>
      <c r="D29" s="32" t="s">
        <v>84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6" t="str">
        <f t="shared" si="0"/>
        <v/>
      </c>
    </row>
    <row r="30" spans="2:13" ht="30" customHeight="1" x14ac:dyDescent="0.15">
      <c r="B30" s="148" t="s">
        <v>41</v>
      </c>
      <c r="C30" s="34" t="s">
        <v>65</v>
      </c>
      <c r="D30" s="32" t="s">
        <v>85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6" t="str">
        <f t="shared" si="0"/>
        <v/>
      </c>
    </row>
    <row r="31" spans="2:13" ht="30" customHeight="1" x14ac:dyDescent="0.15">
      <c r="B31" s="150"/>
      <c r="C31" s="34" t="s">
        <v>66</v>
      </c>
      <c r="D31" s="32" t="s">
        <v>86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6" t="str">
        <f t="shared" si="0"/>
        <v/>
      </c>
    </row>
    <row r="32" spans="2:13" ht="30" customHeight="1" x14ac:dyDescent="0.15">
      <c r="B32" s="150"/>
      <c r="C32" s="34" t="s">
        <v>60</v>
      </c>
      <c r="D32" s="32" t="s">
        <v>87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6" t="str">
        <f t="shared" si="0"/>
        <v/>
      </c>
    </row>
    <row r="33" spans="2:13" ht="30" customHeight="1" x14ac:dyDescent="0.15">
      <c r="B33" s="150"/>
      <c r="C33" s="34" t="s">
        <v>67</v>
      </c>
      <c r="D33" s="32" t="s">
        <v>88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6" t="str">
        <f t="shared" si="0"/>
        <v/>
      </c>
    </row>
    <row r="34" spans="2:13" ht="30" customHeight="1" x14ac:dyDescent="0.15">
      <c r="B34" s="149"/>
      <c r="C34" s="34" t="s">
        <v>45</v>
      </c>
      <c r="D34" s="32" t="s">
        <v>70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6" t="str">
        <f t="shared" si="0"/>
        <v/>
      </c>
    </row>
    <row r="35" spans="2:13" ht="30" customHeight="1" x14ac:dyDescent="0.15">
      <c r="B35" s="148" t="s">
        <v>42</v>
      </c>
      <c r="C35" s="34" t="s">
        <v>61</v>
      </c>
      <c r="D35" s="32" t="s">
        <v>71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6" t="str">
        <f t="shared" si="0"/>
        <v/>
      </c>
    </row>
    <row r="36" spans="2:13" ht="30" customHeight="1" x14ac:dyDescent="0.15">
      <c r="B36" s="150"/>
      <c r="C36" s="34" t="s">
        <v>72</v>
      </c>
      <c r="D36" s="32" t="s">
        <v>73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6" t="str">
        <f t="shared" si="0"/>
        <v/>
      </c>
    </row>
    <row r="37" spans="2:13" ht="30" customHeight="1" x14ac:dyDescent="0.15">
      <c r="B37" s="150"/>
      <c r="C37" s="34" t="s">
        <v>62</v>
      </c>
      <c r="D37" s="32" t="s">
        <v>74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6" t="str">
        <f t="shared" si="0"/>
        <v/>
      </c>
    </row>
    <row r="38" spans="2:13" ht="30" customHeight="1" x14ac:dyDescent="0.15">
      <c r="B38" s="150"/>
      <c r="C38" s="34" t="s">
        <v>75</v>
      </c>
      <c r="D38" s="32" t="s">
        <v>76</v>
      </c>
      <c r="E38" s="15">
        <v>0</v>
      </c>
      <c r="F38" s="15">
        <v>0</v>
      </c>
      <c r="G38" s="15">
        <v>0</v>
      </c>
      <c r="H38" s="15">
        <v>0</v>
      </c>
      <c r="I38" s="15">
        <v>5</v>
      </c>
      <c r="J38" s="15">
        <v>5</v>
      </c>
      <c r="K38" s="15">
        <v>94128</v>
      </c>
      <c r="L38" s="15">
        <v>52703</v>
      </c>
      <c r="M38" s="6" t="str">
        <f t="shared" si="0"/>
        <v/>
      </c>
    </row>
    <row r="39" spans="2:13" ht="30" customHeight="1" x14ac:dyDescent="0.15">
      <c r="B39" s="150"/>
      <c r="C39" s="35" t="s">
        <v>250</v>
      </c>
      <c r="D39" s="32" t="s">
        <v>77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6" t="str">
        <f t="shared" si="0"/>
        <v/>
      </c>
    </row>
    <row r="40" spans="2:13" ht="30" customHeight="1" x14ac:dyDescent="0.15">
      <c r="B40" s="150"/>
      <c r="C40" s="35" t="s">
        <v>251</v>
      </c>
      <c r="D40" s="32" t="s">
        <v>78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6" t="str">
        <f t="shared" si="0"/>
        <v/>
      </c>
    </row>
    <row r="41" spans="2:13" ht="30" customHeight="1" x14ac:dyDescent="0.15">
      <c r="B41" s="150"/>
      <c r="C41" s="34" t="s">
        <v>49</v>
      </c>
      <c r="D41" s="32" t="s">
        <v>79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6" t="str">
        <f t="shared" si="0"/>
        <v/>
      </c>
    </row>
    <row r="42" spans="2:13" ht="30" customHeight="1" x14ac:dyDescent="0.15">
      <c r="B42" s="150"/>
      <c r="C42" s="34" t="s">
        <v>63</v>
      </c>
      <c r="D42" s="32" t="s">
        <v>80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6" t="str">
        <f t="shared" si="0"/>
        <v/>
      </c>
    </row>
    <row r="43" spans="2:13" ht="30" customHeight="1" x14ac:dyDescent="0.15">
      <c r="B43" s="149"/>
      <c r="C43" s="34" t="s">
        <v>45</v>
      </c>
      <c r="D43" s="32" t="s">
        <v>81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6" t="str">
        <f t="shared" si="0"/>
        <v/>
      </c>
    </row>
    <row r="44" spans="2:13" ht="30" customHeight="1" x14ac:dyDescent="0.15">
      <c r="B44" s="37" t="s">
        <v>252</v>
      </c>
      <c r="C44" s="35" t="s">
        <v>253</v>
      </c>
      <c r="D44" s="32" t="s">
        <v>82</v>
      </c>
      <c r="E44" s="131"/>
      <c r="F44" s="131"/>
      <c r="G44" s="131"/>
      <c r="H44" s="131"/>
      <c r="I44" s="15">
        <v>0</v>
      </c>
      <c r="J44" s="15">
        <v>0</v>
      </c>
      <c r="K44" s="15">
        <v>0</v>
      </c>
      <c r="L44" s="15">
        <v>0</v>
      </c>
      <c r="M44" s="6" t="str">
        <f>IF(J44&gt;=1,IF(OR(K44&gt;=1,L44&gt;=1),"","表側"&amp;D44&amp;"の(7)、(8)のいずれかに計上数を入力してください！"),"")&amp;IF(I44&gt;=J44,"",D44&amp;"では申請件数≧決定件数となるので見直して下さい！")&amp;IF(E44&amp;F44&amp;G44&amp;H44="","","表側 "&amp;D44&amp;" の(1)～(4)には計上できません。")</f>
        <v/>
      </c>
    </row>
    <row r="45" spans="2:13" ht="30" customHeight="1" x14ac:dyDescent="0.15">
      <c r="B45" s="148" t="s">
        <v>59</v>
      </c>
      <c r="C45" s="34" t="s">
        <v>27</v>
      </c>
      <c r="D45" s="32" t="s">
        <v>89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6" t="str">
        <f t="shared" si="0"/>
        <v/>
      </c>
    </row>
    <row r="46" spans="2:13" ht="30" customHeight="1" x14ac:dyDescent="0.15">
      <c r="B46" s="152"/>
      <c r="C46" s="35" t="s">
        <v>254</v>
      </c>
      <c r="D46" s="32" t="s">
        <v>90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6" t="str">
        <f t="shared" si="0"/>
        <v/>
      </c>
    </row>
    <row r="47" spans="2:13" ht="30" customHeight="1" x14ac:dyDescent="0.15">
      <c r="B47" s="152"/>
      <c r="C47" s="34" t="s">
        <v>50</v>
      </c>
      <c r="D47" s="32" t="s">
        <v>91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6" t="str">
        <f t="shared" si="0"/>
        <v/>
      </c>
    </row>
    <row r="48" spans="2:13" ht="30" customHeight="1" x14ac:dyDescent="0.15">
      <c r="B48" s="152"/>
      <c r="C48" s="35" t="s">
        <v>255</v>
      </c>
      <c r="D48" s="32" t="s">
        <v>92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6" t="str">
        <f t="shared" si="0"/>
        <v/>
      </c>
    </row>
    <row r="49" spans="2:13" ht="30" customHeight="1" x14ac:dyDescent="0.15">
      <c r="B49" s="152"/>
      <c r="C49" s="34" t="s">
        <v>51</v>
      </c>
      <c r="D49" s="32" t="s">
        <v>93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6" t="str">
        <f t="shared" si="0"/>
        <v/>
      </c>
    </row>
    <row r="50" spans="2:13" ht="30" customHeight="1" x14ac:dyDescent="0.15">
      <c r="B50" s="152"/>
      <c r="C50" s="34" t="s">
        <v>30</v>
      </c>
      <c r="D50" s="32" t="s">
        <v>94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6" t="str">
        <f t="shared" si="0"/>
        <v/>
      </c>
    </row>
    <row r="51" spans="2:13" ht="30" customHeight="1" x14ac:dyDescent="0.15">
      <c r="B51" s="152"/>
      <c r="C51" s="35" t="s">
        <v>43</v>
      </c>
      <c r="D51" s="32" t="s">
        <v>95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6" t="str">
        <f t="shared" si="0"/>
        <v/>
      </c>
    </row>
    <row r="52" spans="2:13" ht="30" customHeight="1" x14ac:dyDescent="0.15">
      <c r="B52" s="152"/>
      <c r="C52" s="34" t="s">
        <v>31</v>
      </c>
      <c r="D52" s="32" t="s">
        <v>96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6" t="str">
        <f t="shared" si="0"/>
        <v/>
      </c>
    </row>
    <row r="53" spans="2:13" ht="30" customHeight="1" x14ac:dyDescent="0.15">
      <c r="B53" s="152"/>
      <c r="C53" s="35" t="s">
        <v>44</v>
      </c>
      <c r="D53" s="32" t="s">
        <v>97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6" t="str">
        <f t="shared" si="0"/>
        <v/>
      </c>
    </row>
    <row r="54" spans="2:13" ht="30" customHeight="1" x14ac:dyDescent="0.15">
      <c r="B54" s="152"/>
      <c r="C54" s="34" t="s">
        <v>52</v>
      </c>
      <c r="D54" s="32" t="s">
        <v>98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6" t="str">
        <f t="shared" si="0"/>
        <v/>
      </c>
    </row>
    <row r="55" spans="2:13" ht="30" customHeight="1" x14ac:dyDescent="0.15">
      <c r="B55" s="152"/>
      <c r="C55" s="34" t="s">
        <v>32</v>
      </c>
      <c r="D55" s="32" t="s">
        <v>99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6" t="str">
        <f t="shared" si="0"/>
        <v/>
      </c>
    </row>
    <row r="56" spans="2:13" ht="30" customHeight="1" x14ac:dyDescent="0.15">
      <c r="B56" s="152"/>
      <c r="C56" s="35" t="s">
        <v>46</v>
      </c>
      <c r="D56" s="32" t="s">
        <v>100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6" t="str">
        <f t="shared" si="0"/>
        <v/>
      </c>
    </row>
    <row r="57" spans="2:13" ht="30" customHeight="1" x14ac:dyDescent="0.15">
      <c r="B57" s="152"/>
      <c r="C57" s="35" t="s">
        <v>53</v>
      </c>
      <c r="D57" s="32" t="s">
        <v>101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6" t="str">
        <f t="shared" si="0"/>
        <v/>
      </c>
    </row>
    <row r="58" spans="2:13" ht="30" customHeight="1" x14ac:dyDescent="0.15">
      <c r="B58" s="152"/>
      <c r="C58" s="35" t="s">
        <v>256</v>
      </c>
      <c r="D58" s="32" t="s">
        <v>102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6" t="str">
        <f t="shared" si="0"/>
        <v/>
      </c>
    </row>
    <row r="59" spans="2:13" ht="30" customHeight="1" x14ac:dyDescent="0.15">
      <c r="B59" s="153"/>
      <c r="C59" s="34" t="s">
        <v>45</v>
      </c>
      <c r="D59" s="32" t="s">
        <v>103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6" t="str">
        <f t="shared" si="0"/>
        <v/>
      </c>
    </row>
    <row r="60" spans="2:13" ht="30" customHeight="1" x14ac:dyDescent="0.15">
      <c r="B60" s="148" t="s">
        <v>58</v>
      </c>
      <c r="C60" s="34" t="s">
        <v>33</v>
      </c>
      <c r="D60" s="32" t="s">
        <v>104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6" t="str">
        <f t="shared" si="0"/>
        <v/>
      </c>
    </row>
    <row r="61" spans="2:13" ht="30" customHeight="1" x14ac:dyDescent="0.15">
      <c r="B61" s="152"/>
      <c r="C61" s="34" t="s">
        <v>34</v>
      </c>
      <c r="D61" s="32" t="s">
        <v>105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6" t="str">
        <f t="shared" si="0"/>
        <v/>
      </c>
    </row>
    <row r="62" spans="2:13" ht="30" customHeight="1" x14ac:dyDescent="0.15">
      <c r="B62" s="152"/>
      <c r="C62" s="34" t="s">
        <v>83</v>
      </c>
      <c r="D62" s="32" t="s">
        <v>106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6" t="str">
        <f t="shared" si="0"/>
        <v/>
      </c>
    </row>
    <row r="63" spans="2:13" ht="30" customHeight="1" x14ac:dyDescent="0.15">
      <c r="B63" s="152"/>
      <c r="C63" s="35" t="s">
        <v>254</v>
      </c>
      <c r="D63" s="32" t="s">
        <v>107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6" t="str">
        <f t="shared" si="0"/>
        <v/>
      </c>
    </row>
    <row r="64" spans="2:13" ht="30" customHeight="1" x14ac:dyDescent="0.15">
      <c r="B64" s="152"/>
      <c r="C64" s="35" t="s">
        <v>257</v>
      </c>
      <c r="D64" s="32" t="s">
        <v>108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6" t="str">
        <f t="shared" si="0"/>
        <v/>
      </c>
    </row>
    <row r="65" spans="2:13" ht="30" customHeight="1" x14ac:dyDescent="0.15">
      <c r="B65" s="152"/>
      <c r="C65" s="34" t="s">
        <v>35</v>
      </c>
      <c r="D65" s="32" t="s">
        <v>109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6" t="str">
        <f t="shared" si="0"/>
        <v/>
      </c>
    </row>
    <row r="66" spans="2:13" ht="30" customHeight="1" x14ac:dyDescent="0.15">
      <c r="B66" s="152"/>
      <c r="C66" s="35" t="s">
        <v>56</v>
      </c>
      <c r="D66" s="32" t="s">
        <v>110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6" t="str">
        <f t="shared" si="0"/>
        <v/>
      </c>
    </row>
    <row r="67" spans="2:13" ht="30" customHeight="1" x14ac:dyDescent="0.15">
      <c r="B67" s="152"/>
      <c r="C67" s="35" t="s">
        <v>64</v>
      </c>
      <c r="D67" s="32" t="s">
        <v>111</v>
      </c>
      <c r="E67" s="15">
        <v>0</v>
      </c>
      <c r="F67" s="15">
        <v>0</v>
      </c>
      <c r="G67" s="15">
        <v>0</v>
      </c>
      <c r="H67" s="15">
        <v>0</v>
      </c>
      <c r="I67" s="15">
        <v>1</v>
      </c>
      <c r="J67" s="15">
        <v>1</v>
      </c>
      <c r="K67" s="15">
        <v>82440</v>
      </c>
      <c r="L67" s="15">
        <v>0</v>
      </c>
      <c r="M67" s="6" t="str">
        <f t="shared" si="0"/>
        <v/>
      </c>
    </row>
    <row r="68" spans="2:13" ht="30" customHeight="1" x14ac:dyDescent="0.15">
      <c r="B68" s="153"/>
      <c r="C68" s="34" t="s">
        <v>45</v>
      </c>
      <c r="D68" s="32" t="s">
        <v>112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6" t="str">
        <f t="shared" si="0"/>
        <v/>
      </c>
    </row>
    <row r="69" spans="2:13" ht="30" customHeight="1" x14ac:dyDescent="0.15">
      <c r="B69" s="146" t="s">
        <v>258</v>
      </c>
      <c r="C69" s="147"/>
      <c r="D69" s="32" t="s">
        <v>113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6" t="str">
        <f t="shared" si="0"/>
        <v/>
      </c>
    </row>
    <row r="70" spans="2:13" ht="30" customHeight="1" x14ac:dyDescent="0.15">
      <c r="B70" s="146" t="s">
        <v>259</v>
      </c>
      <c r="C70" s="147"/>
      <c r="D70" s="32" t="s">
        <v>114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6" t="str">
        <f t="shared" si="0"/>
        <v/>
      </c>
    </row>
    <row r="71" spans="2:13" ht="30" customHeight="1" x14ac:dyDescent="0.15">
      <c r="B71" s="146" t="s">
        <v>260</v>
      </c>
      <c r="C71" s="147"/>
      <c r="D71" s="32" t="s">
        <v>115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6" t="str">
        <f t="shared" si="0"/>
        <v/>
      </c>
    </row>
    <row r="72" spans="2:13" ht="30" customHeight="1" x14ac:dyDescent="0.15">
      <c r="B72" s="146" t="s">
        <v>261</v>
      </c>
      <c r="C72" s="147"/>
      <c r="D72" s="32" t="s">
        <v>116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6" t="str">
        <f t="shared" si="0"/>
        <v/>
      </c>
    </row>
    <row r="73" spans="2:13" ht="30" customHeight="1" x14ac:dyDescent="0.15">
      <c r="B73" s="146" t="s">
        <v>262</v>
      </c>
      <c r="C73" s="147"/>
      <c r="D73" s="32" t="s">
        <v>117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6" t="str">
        <f t="shared" si="0"/>
        <v/>
      </c>
    </row>
    <row r="74" spans="2:13" ht="30" customHeight="1" x14ac:dyDescent="0.15">
      <c r="B74" s="146" t="s">
        <v>263</v>
      </c>
      <c r="C74" s="147"/>
      <c r="D74" s="32" t="s">
        <v>267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6" t="str">
        <f t="shared" si="0"/>
        <v/>
      </c>
    </row>
    <row r="75" spans="2:13" ht="30" customHeight="1" thickBot="1" x14ac:dyDescent="0.2">
      <c r="B75" s="156" t="s">
        <v>264</v>
      </c>
      <c r="C75" s="157"/>
      <c r="D75" s="32" t="s">
        <v>268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6" t="str">
        <f t="shared" si="0"/>
        <v/>
      </c>
    </row>
    <row r="76" spans="2:13" ht="30" customHeight="1" thickTop="1" x14ac:dyDescent="0.15">
      <c r="B76" s="154" t="s">
        <v>47</v>
      </c>
      <c r="C76" s="155"/>
      <c r="D76" s="36" t="s">
        <v>269</v>
      </c>
      <c r="E76" s="12">
        <f>SUM(E17:E43,E45:E75)</f>
        <v>0</v>
      </c>
      <c r="F76" s="12">
        <f t="shared" ref="F76:H76" si="1">SUM(F17:F43,F45:F75)</f>
        <v>0</v>
      </c>
      <c r="G76" s="12">
        <f t="shared" si="1"/>
        <v>0</v>
      </c>
      <c r="H76" s="12">
        <f t="shared" si="1"/>
        <v>0</v>
      </c>
      <c r="I76" s="12">
        <f t="shared" ref="I76:K76" si="2">SUM(I17:I75)</f>
        <v>6</v>
      </c>
      <c r="J76" s="12">
        <f t="shared" si="2"/>
        <v>6</v>
      </c>
      <c r="K76" s="12">
        <f t="shared" si="2"/>
        <v>176568</v>
      </c>
      <c r="L76" s="12">
        <f>SUM(L17:L75)</f>
        <v>52703</v>
      </c>
      <c r="M76" s="6" t="str">
        <f t="shared" si="0"/>
        <v/>
      </c>
    </row>
    <row r="77" spans="2:13" ht="9.75" customHeight="1" x14ac:dyDescent="0.15">
      <c r="L77" s="9"/>
    </row>
    <row r="78" spans="2:13" ht="16.5" customHeight="1" x14ac:dyDescent="0.15">
      <c r="B78" s="38" t="s">
        <v>28</v>
      </c>
    </row>
    <row r="79" spans="2:13" s="3" customFormat="1" ht="16.5" customHeight="1" x14ac:dyDescent="0.15">
      <c r="B79" s="1" t="s">
        <v>272</v>
      </c>
    </row>
    <row r="80" spans="2:13" s="3" customFormat="1" ht="16.5" customHeight="1" x14ac:dyDescent="0.15">
      <c r="B80" s="39" t="s">
        <v>273</v>
      </c>
    </row>
    <row r="81" spans="2:9" s="3" customFormat="1" ht="16.5" customHeight="1" x14ac:dyDescent="0.15">
      <c r="B81" s="1" t="s">
        <v>277</v>
      </c>
      <c r="D81" s="10"/>
    </row>
    <row r="82" spans="2:9" s="3" customFormat="1" ht="16.5" customHeight="1" x14ac:dyDescent="0.15">
      <c r="B82" s="1" t="s">
        <v>276</v>
      </c>
      <c r="D82" s="10"/>
      <c r="G82" s="1"/>
    </row>
    <row r="83" spans="2:9" ht="16.5" customHeight="1" x14ac:dyDescent="0.15">
      <c r="B83" s="23" t="s">
        <v>280</v>
      </c>
      <c r="C83" s="13"/>
      <c r="D83" s="14"/>
      <c r="E83" s="13"/>
      <c r="I83" s="4"/>
    </row>
    <row r="84" spans="2:9" ht="9.75" customHeight="1" x14ac:dyDescent="0.15">
      <c r="B84" s="1"/>
      <c r="F84" s="3"/>
      <c r="G84" s="3"/>
      <c r="I84" s="4"/>
    </row>
    <row r="85" spans="2:9" ht="16.5" customHeight="1" x14ac:dyDescent="0.15">
      <c r="B85" s="38" t="s">
        <v>11</v>
      </c>
      <c r="F85" s="3"/>
      <c r="G85" s="3"/>
      <c r="I85" s="4"/>
    </row>
    <row r="86" spans="2:9" ht="16.5" customHeight="1" x14ac:dyDescent="0.15">
      <c r="B86" s="1" t="s">
        <v>29</v>
      </c>
      <c r="C86" s="3"/>
      <c r="D86" s="3"/>
      <c r="E86" s="3"/>
      <c r="I86" s="4"/>
    </row>
    <row r="87" spans="2:9" ht="16.5" customHeight="1" x14ac:dyDescent="0.15">
      <c r="B87" s="1" t="s">
        <v>54</v>
      </c>
      <c r="C87" s="3"/>
      <c r="D87" s="3"/>
      <c r="E87" s="3"/>
      <c r="I87" s="4"/>
    </row>
    <row r="88" spans="2:9" ht="14.25" x14ac:dyDescent="0.15">
      <c r="B88" s="1"/>
      <c r="C88" s="4"/>
      <c r="D88" s="2"/>
      <c r="I88" s="4"/>
    </row>
    <row r="89" spans="2:9" ht="14.25" x14ac:dyDescent="0.15">
      <c r="B89" s="1"/>
      <c r="C89" s="4"/>
      <c r="D89" s="2"/>
      <c r="I89" s="4"/>
    </row>
    <row r="90" spans="2:9" x14ac:dyDescent="0.15">
      <c r="C90" s="4"/>
      <c r="D90" s="2"/>
      <c r="I90" s="4"/>
    </row>
    <row r="91" spans="2:9" x14ac:dyDescent="0.15">
      <c r="C91" s="4"/>
      <c r="D91" s="2"/>
      <c r="I91" s="4"/>
    </row>
    <row r="92" spans="2:9" x14ac:dyDescent="0.15">
      <c r="C92" s="4"/>
      <c r="D92" s="2"/>
      <c r="I92" s="4"/>
    </row>
    <row r="93" spans="2:9" x14ac:dyDescent="0.15">
      <c r="C93" s="4"/>
      <c r="D93" s="2"/>
      <c r="I93" s="4"/>
    </row>
    <row r="94" spans="2:9" x14ac:dyDescent="0.15">
      <c r="C94" s="4"/>
      <c r="D94" s="2"/>
      <c r="I94" s="4"/>
    </row>
    <row r="95" spans="2:9" x14ac:dyDescent="0.15">
      <c r="C95" s="4"/>
      <c r="D95" s="2"/>
      <c r="I95" s="4"/>
    </row>
    <row r="96" spans="2:9" x14ac:dyDescent="0.15">
      <c r="C96" s="4"/>
      <c r="D96" s="2"/>
      <c r="I96" s="4"/>
    </row>
    <row r="97" spans="3:9" x14ac:dyDescent="0.15">
      <c r="C97" s="4"/>
      <c r="D97" s="2"/>
      <c r="I97" s="4"/>
    </row>
    <row r="98" spans="3:9" x14ac:dyDescent="0.15">
      <c r="C98" s="4"/>
      <c r="D98" s="2"/>
      <c r="I98" s="4"/>
    </row>
    <row r="99" spans="3:9" x14ac:dyDescent="0.15">
      <c r="C99" s="4"/>
      <c r="D99" s="2"/>
      <c r="I99" s="4"/>
    </row>
    <row r="100" spans="3:9" x14ac:dyDescent="0.15">
      <c r="C100" s="4"/>
      <c r="D100" s="2"/>
      <c r="I100" s="4"/>
    </row>
    <row r="101" spans="3:9" x14ac:dyDescent="0.15">
      <c r="C101" s="4"/>
      <c r="D101" s="2"/>
      <c r="I101" s="4"/>
    </row>
    <row r="102" spans="3:9" x14ac:dyDescent="0.15">
      <c r="C102" s="4"/>
      <c r="D102" s="2"/>
      <c r="I102" s="4"/>
    </row>
    <row r="103" spans="3:9" x14ac:dyDescent="0.15">
      <c r="C103" s="4"/>
      <c r="D103" s="2"/>
      <c r="I103" s="4"/>
    </row>
    <row r="104" spans="3:9" x14ac:dyDescent="0.15">
      <c r="C104" s="4"/>
      <c r="D104" s="2"/>
      <c r="I104" s="4"/>
    </row>
    <row r="105" spans="3:9" x14ac:dyDescent="0.15">
      <c r="C105" s="4"/>
      <c r="D105" s="2"/>
      <c r="I105" s="4"/>
    </row>
    <row r="106" spans="3:9" x14ac:dyDescent="0.15">
      <c r="D106" s="2"/>
      <c r="I106" s="4"/>
    </row>
    <row r="107" spans="3:9" x14ac:dyDescent="0.15">
      <c r="D107" s="2"/>
      <c r="I107" s="4"/>
    </row>
    <row r="108" spans="3:9" x14ac:dyDescent="0.15">
      <c r="D108" s="2"/>
      <c r="I108" s="4"/>
    </row>
    <row r="109" spans="3:9" x14ac:dyDescent="0.15">
      <c r="D109" s="2"/>
    </row>
    <row r="110" spans="3:9" x14ac:dyDescent="0.15">
      <c r="D110" s="2"/>
    </row>
    <row r="111" spans="3:9" x14ac:dyDescent="0.15">
      <c r="D111" s="2"/>
    </row>
    <row r="112" spans="3:9" x14ac:dyDescent="0.15">
      <c r="D112" s="2"/>
    </row>
    <row r="113" spans="3:11" x14ac:dyDescent="0.15">
      <c r="D113" s="2"/>
    </row>
    <row r="114" spans="3:11" x14ac:dyDescent="0.15">
      <c r="D114" s="2"/>
    </row>
    <row r="115" spans="3:11" x14ac:dyDescent="0.15">
      <c r="D115" s="2"/>
    </row>
    <row r="116" spans="3:11" x14ac:dyDescent="0.15">
      <c r="D116" s="2"/>
    </row>
    <row r="117" spans="3:11" x14ac:dyDescent="0.15">
      <c r="C117" s="11"/>
      <c r="K117" s="4"/>
    </row>
    <row r="118" spans="3:11" x14ac:dyDescent="0.15">
      <c r="C118" s="11"/>
      <c r="K118" s="4"/>
    </row>
    <row r="119" spans="3:11" x14ac:dyDescent="0.15">
      <c r="C119" s="11"/>
      <c r="K119" s="4"/>
    </row>
    <row r="120" spans="3:11" x14ac:dyDescent="0.15">
      <c r="C120" s="11"/>
      <c r="K120" s="4"/>
    </row>
    <row r="121" spans="3:11" x14ac:dyDescent="0.15">
      <c r="C121" s="11"/>
      <c r="K121" s="4"/>
    </row>
    <row r="122" spans="3:11" x14ac:dyDescent="0.15">
      <c r="C122" s="11"/>
      <c r="K122" s="4"/>
    </row>
    <row r="123" spans="3:11" x14ac:dyDescent="0.15">
      <c r="C123" s="11"/>
      <c r="K123" s="4"/>
    </row>
    <row r="124" spans="3:11" x14ac:dyDescent="0.15">
      <c r="C124" s="11"/>
      <c r="K124" s="4"/>
    </row>
    <row r="125" spans="3:11" x14ac:dyDescent="0.15">
      <c r="C125" s="11"/>
      <c r="K125" s="4"/>
    </row>
    <row r="126" spans="3:11" x14ac:dyDescent="0.15">
      <c r="K126" s="4"/>
    </row>
    <row r="127" spans="3:11" x14ac:dyDescent="0.15">
      <c r="K127" s="4"/>
    </row>
    <row r="128" spans="3:11" x14ac:dyDescent="0.15">
      <c r="K128" s="4"/>
    </row>
    <row r="129" spans="11:11" x14ac:dyDescent="0.15">
      <c r="K129" s="4"/>
    </row>
    <row r="130" spans="11:11" x14ac:dyDescent="0.15">
      <c r="K130" s="4"/>
    </row>
  </sheetData>
  <sheetProtection selectLockedCells="1"/>
  <mergeCells count="35">
    <mergeCell ref="E10:H10"/>
    <mergeCell ref="B2:B3"/>
    <mergeCell ref="B26:C26"/>
    <mergeCell ref="B30:B34"/>
    <mergeCell ref="B35:B43"/>
    <mergeCell ref="G11:H11"/>
    <mergeCell ref="G12:G15"/>
    <mergeCell ref="H12:H15"/>
    <mergeCell ref="E11:E15"/>
    <mergeCell ref="F11:F15"/>
    <mergeCell ref="D3:J3"/>
    <mergeCell ref="D4:J4"/>
    <mergeCell ref="B76:C76"/>
    <mergeCell ref="B71:C71"/>
    <mergeCell ref="B72:C72"/>
    <mergeCell ref="B73:C73"/>
    <mergeCell ref="B74:C74"/>
    <mergeCell ref="B75:C75"/>
    <mergeCell ref="B69:C69"/>
    <mergeCell ref="B70:C70"/>
    <mergeCell ref="B17:B18"/>
    <mergeCell ref="B19:B22"/>
    <mergeCell ref="B23:B25"/>
    <mergeCell ref="B60:B68"/>
    <mergeCell ref="B45:B59"/>
    <mergeCell ref="B27:B29"/>
    <mergeCell ref="K4:K6"/>
    <mergeCell ref="K7:L7"/>
    <mergeCell ref="L4:L6"/>
    <mergeCell ref="I10:L10"/>
    <mergeCell ref="I11:I15"/>
    <mergeCell ref="J11:J15"/>
    <mergeCell ref="K11:L11"/>
    <mergeCell ref="K12:K15"/>
    <mergeCell ref="L12:L15"/>
  </mergeCells>
  <phoneticPr fontId="1"/>
  <conditionalFormatting sqref="E17:L76">
    <cfRule type="expression" dxfId="4" priority="3">
      <formula>MOD(E17,1)&lt;&gt;0</formula>
    </cfRule>
    <cfRule type="expression" dxfId="3" priority="4">
      <formula>E17&lt;0</formula>
    </cfRule>
  </conditionalFormatting>
  <conditionalFormatting sqref="E44:H44">
    <cfRule type="cellIs" dxfId="2" priority="1" operator="notEqual">
      <formula>""</formula>
    </cfRule>
  </conditionalFormatting>
  <conditionalFormatting sqref="E17:L76">
    <cfRule type="expression" dxfId="1" priority="5" stopIfTrue="1">
      <formula>AND(ABS(E17-#REF!)&gt;=10, (ABS(E17-#REF!)/ABS(#REF!))&gt;50%,E17-#REF!&lt;0)</formula>
    </cfRule>
    <cfRule type="expression" dxfId="0" priority="6" stopIfTrue="1">
      <formula>AND(ABS(E17-#REF!)&gt;=10,E17&gt;#REF!*1.5,E17-#REF!&gt;0)</formula>
    </cfRule>
  </conditionalFormatting>
  <dataValidations count="5">
    <dataValidation type="textLength" imeMode="off" operator="equal" allowBlank="1" showInputMessage="1" showErrorMessage="1" errorTitle="エラー" error="都道府県等番号を半角４桁で入力してください。" sqref="C6">
      <formula1>4</formula1>
    </dataValidation>
    <dataValidation type="whole" allowBlank="1" showInputMessage="1" showErrorMessage="1" error="セルに整数以外の値が入力されています。" sqref="E76:L76">
      <formula1>0</formula1>
      <formula2>9999999999</formula2>
    </dataValidation>
    <dataValidation type="whole" imeMode="off" allowBlank="1" showInputMessage="1" showErrorMessage="1" error="セルに整数以外の値が入力されています。" sqref="I17:L75 E17:H43 E45:H75">
      <formula1>0</formula1>
      <formula2>9999999999</formula2>
    </dataValidation>
    <dataValidation allowBlank="1" showInputMessage="1" showErrorMessage="1" error="都道府県等番号を半角４桁で入力してください" sqref="E6"/>
    <dataValidation type="whole" imeMode="off" allowBlank="1" showInputMessage="1" showErrorMessage="1" error="斜線セルは空白としてください！" sqref="E44:H44">
      <formula1>0</formula1>
      <formula2>0</formula2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38" orientation="portrait" r:id="rId1"/>
  <headerFooter alignWithMargins="0"/>
  <ignoredErrors>
    <ignoredError sqref="E16:L1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P130"/>
  <sheetViews>
    <sheetView showGridLines="0" view="pageBreakPreview" zoomScale="60" zoomScaleNormal="75" workbookViewId="0">
      <selection activeCell="C25" sqref="C25"/>
    </sheetView>
  </sheetViews>
  <sheetFormatPr defaultRowHeight="13.5" x14ac:dyDescent="0.15"/>
  <cols>
    <col min="1" max="1" width="1.5" style="2" customWidth="1"/>
    <col min="2" max="2" width="13.125" style="2" customWidth="1"/>
    <col min="3" max="3" width="26" style="2" customWidth="1"/>
    <col min="4" max="4" width="5.25" style="5" customWidth="1"/>
    <col min="5" max="6" width="16.625" style="2" customWidth="1"/>
    <col min="7" max="8" width="20.625" style="2" customWidth="1"/>
    <col min="9" max="10" width="16.625" style="2" customWidth="1"/>
    <col min="11" max="12" width="20.625" style="2" customWidth="1"/>
    <col min="13" max="13" width="2" style="2" customWidth="1"/>
    <col min="14" max="16384" width="9" style="2"/>
  </cols>
  <sheetData>
    <row r="1" spans="1:16" ht="10.5" customHeight="1" x14ac:dyDescent="0.15">
      <c r="A1" s="84"/>
      <c r="B1" s="16"/>
      <c r="C1" s="84"/>
      <c r="D1" s="85"/>
      <c r="E1" s="126"/>
      <c r="F1" s="126"/>
      <c r="G1" s="126"/>
      <c r="H1" s="126"/>
      <c r="I1" s="126"/>
      <c r="J1" s="126"/>
      <c r="K1" s="84"/>
      <c r="L1" s="84"/>
      <c r="M1" s="84"/>
      <c r="N1" s="84"/>
    </row>
    <row r="2" spans="1:16" ht="5.25" customHeight="1" x14ac:dyDescent="0.15">
      <c r="A2" s="17"/>
      <c r="B2" s="176"/>
      <c r="C2" s="84"/>
      <c r="D2" s="85"/>
      <c r="E2" s="86"/>
      <c r="F2" s="86"/>
      <c r="G2" s="86"/>
      <c r="H2" s="86"/>
      <c r="I2" s="86"/>
      <c r="J2" s="86"/>
      <c r="K2" s="84"/>
      <c r="L2" s="84"/>
      <c r="M2" s="84"/>
      <c r="N2" s="84"/>
      <c r="P2" s="2">
        <v>217</v>
      </c>
    </row>
    <row r="3" spans="1:16" ht="21" x14ac:dyDescent="0.15">
      <c r="A3" s="17"/>
      <c r="B3" s="176"/>
      <c r="C3" s="84"/>
      <c r="D3" s="177" t="s">
        <v>274</v>
      </c>
      <c r="E3" s="177"/>
      <c r="F3" s="177"/>
      <c r="G3" s="177"/>
      <c r="H3" s="177"/>
      <c r="I3" s="177"/>
      <c r="J3" s="177"/>
      <c r="K3" s="127" t="s">
        <v>17</v>
      </c>
      <c r="L3" s="84"/>
      <c r="M3" s="84"/>
      <c r="N3" s="84"/>
      <c r="P3" s="2">
        <v>218</v>
      </c>
    </row>
    <row r="4" spans="1:16" ht="19.5" customHeight="1" x14ac:dyDescent="0.15">
      <c r="A4" s="84"/>
      <c r="B4" s="84"/>
      <c r="C4" s="87"/>
      <c r="D4" s="178" t="s">
        <v>275</v>
      </c>
      <c r="E4" s="178"/>
      <c r="F4" s="178"/>
      <c r="G4" s="178"/>
      <c r="H4" s="178"/>
      <c r="I4" s="178"/>
      <c r="J4" s="178"/>
      <c r="K4" s="179" t="s">
        <v>271</v>
      </c>
      <c r="L4" s="181"/>
      <c r="M4" s="126"/>
      <c r="N4" s="84"/>
      <c r="P4" s="2">
        <v>219</v>
      </c>
    </row>
    <row r="5" spans="1:16" ht="17.25" customHeight="1" x14ac:dyDescent="0.15">
      <c r="A5" s="84"/>
      <c r="B5" s="84"/>
      <c r="C5" s="88"/>
      <c r="D5" s="85"/>
      <c r="E5" s="89"/>
      <c r="F5" s="90"/>
      <c r="G5" s="90"/>
      <c r="H5" s="90"/>
      <c r="I5" s="90"/>
      <c r="J5" s="90"/>
      <c r="K5" s="179"/>
      <c r="L5" s="181"/>
      <c r="M5" s="126"/>
      <c r="N5" s="84"/>
      <c r="P5" s="2">
        <v>220</v>
      </c>
    </row>
    <row r="6" spans="1:16" ht="21.75" customHeight="1" x14ac:dyDescent="0.15">
      <c r="A6" s="84"/>
      <c r="B6" s="91" t="s">
        <v>283</v>
      </c>
      <c r="C6" s="128"/>
      <c r="D6" s="85"/>
      <c r="E6" s="92"/>
      <c r="F6" s="93"/>
      <c r="G6" s="94"/>
      <c r="H6" s="90"/>
      <c r="I6" s="93"/>
      <c r="J6" s="93"/>
      <c r="K6" s="180"/>
      <c r="L6" s="182"/>
      <c r="M6" s="126"/>
      <c r="N6" s="84"/>
    </row>
    <row r="7" spans="1:16" ht="18" customHeight="1" x14ac:dyDescent="0.15">
      <c r="A7" s="84"/>
      <c r="B7" s="95" t="s">
        <v>48</v>
      </c>
      <c r="C7" s="95" t="s">
        <v>36</v>
      </c>
      <c r="D7" s="85"/>
      <c r="E7" s="96"/>
      <c r="F7" s="93"/>
      <c r="G7" s="97"/>
      <c r="H7" s="93"/>
      <c r="I7" s="93"/>
      <c r="J7" s="93"/>
      <c r="K7" s="164" t="str">
        <f>"令和　"&amp;DBCS(LEFTB($B$6,2))&amp;" 　年度分報告"</f>
        <v>令和　０４ 　年度分報告</v>
      </c>
      <c r="L7" s="164"/>
      <c r="M7" s="126"/>
      <c r="N7" s="84"/>
    </row>
    <row r="8" spans="1:16" ht="5.25" customHeight="1" x14ac:dyDescent="0.15">
      <c r="A8" s="84"/>
      <c r="B8" s="84"/>
      <c r="C8" s="98"/>
      <c r="D8" s="85"/>
      <c r="E8" s="84"/>
      <c r="F8" s="84"/>
      <c r="G8" s="84"/>
      <c r="H8" s="84"/>
      <c r="I8" s="84"/>
      <c r="J8" s="84"/>
      <c r="K8" s="84"/>
      <c r="L8" s="84"/>
      <c r="M8" s="126"/>
      <c r="N8" s="84"/>
    </row>
    <row r="9" spans="1:16" ht="7.5" customHeight="1" x14ac:dyDescent="0.15">
      <c r="A9" s="84"/>
      <c r="B9" s="99"/>
      <c r="C9" s="99"/>
      <c r="D9" s="85"/>
      <c r="E9" s="126"/>
      <c r="F9" s="126"/>
      <c r="G9" s="126"/>
      <c r="H9" s="126"/>
      <c r="I9" s="126"/>
      <c r="J9" s="126"/>
      <c r="K9" s="126"/>
      <c r="L9" s="84"/>
      <c r="M9" s="84"/>
      <c r="N9" s="84"/>
    </row>
    <row r="10" spans="1:16" ht="18" customHeight="1" x14ac:dyDescent="0.15">
      <c r="A10" s="84"/>
      <c r="B10" s="100"/>
      <c r="C10" s="101"/>
      <c r="D10" s="102"/>
      <c r="E10" s="163" t="s">
        <v>243</v>
      </c>
      <c r="F10" s="164"/>
      <c r="G10" s="164"/>
      <c r="H10" s="173"/>
      <c r="I10" s="163" t="s">
        <v>244</v>
      </c>
      <c r="J10" s="164"/>
      <c r="K10" s="164"/>
      <c r="L10" s="173"/>
      <c r="M10" s="84"/>
      <c r="N10" s="84"/>
    </row>
    <row r="11" spans="1:16" ht="18" customHeight="1" x14ac:dyDescent="0.15">
      <c r="A11" s="84"/>
      <c r="B11" s="103"/>
      <c r="C11" s="99"/>
      <c r="D11" s="104"/>
      <c r="E11" s="174" t="s">
        <v>18</v>
      </c>
      <c r="F11" s="174" t="s">
        <v>19</v>
      </c>
      <c r="G11" s="163" t="s">
        <v>245</v>
      </c>
      <c r="H11" s="173"/>
      <c r="I11" s="174" t="s">
        <v>18</v>
      </c>
      <c r="J11" s="174" t="s">
        <v>19</v>
      </c>
      <c r="K11" s="163" t="s">
        <v>245</v>
      </c>
      <c r="L11" s="173"/>
      <c r="M11" s="84"/>
      <c r="N11" s="84"/>
    </row>
    <row r="12" spans="1:16" ht="14.25" customHeight="1" x14ac:dyDescent="0.15">
      <c r="A12" s="84"/>
      <c r="B12" s="103"/>
      <c r="C12" s="99"/>
      <c r="D12" s="104"/>
      <c r="E12" s="175"/>
      <c r="F12" s="175"/>
      <c r="G12" s="167" t="s">
        <v>281</v>
      </c>
      <c r="H12" s="167" t="s">
        <v>282</v>
      </c>
      <c r="I12" s="175"/>
      <c r="J12" s="175"/>
      <c r="K12" s="167" t="s">
        <v>281</v>
      </c>
      <c r="L12" s="167" t="s">
        <v>282</v>
      </c>
      <c r="M12" s="84"/>
      <c r="N12" s="84"/>
    </row>
    <row r="13" spans="1:16" ht="14.25" customHeight="1" x14ac:dyDescent="0.15">
      <c r="A13" s="84"/>
      <c r="B13" s="103"/>
      <c r="C13" s="99"/>
      <c r="D13" s="104"/>
      <c r="E13" s="175"/>
      <c r="F13" s="175"/>
      <c r="G13" s="168"/>
      <c r="H13" s="168"/>
      <c r="I13" s="175"/>
      <c r="J13" s="175"/>
      <c r="K13" s="168"/>
      <c r="L13" s="168"/>
      <c r="M13" s="84"/>
      <c r="N13" s="84"/>
    </row>
    <row r="14" spans="1:16" ht="14.25" customHeight="1" x14ac:dyDescent="0.15">
      <c r="A14" s="84"/>
      <c r="B14" s="103"/>
      <c r="C14" s="99"/>
      <c r="D14" s="104"/>
      <c r="E14" s="175"/>
      <c r="F14" s="175"/>
      <c r="G14" s="168"/>
      <c r="H14" s="168"/>
      <c r="I14" s="175"/>
      <c r="J14" s="175"/>
      <c r="K14" s="168"/>
      <c r="L14" s="168"/>
      <c r="M14" s="84"/>
      <c r="N14" s="84"/>
    </row>
    <row r="15" spans="1:16" ht="52.5" customHeight="1" x14ac:dyDescent="0.15">
      <c r="A15" s="84"/>
      <c r="B15" s="103"/>
      <c r="C15" s="99"/>
      <c r="D15" s="104"/>
      <c r="E15" s="175"/>
      <c r="F15" s="175"/>
      <c r="G15" s="168"/>
      <c r="H15" s="168"/>
      <c r="I15" s="175"/>
      <c r="J15" s="175"/>
      <c r="K15" s="168"/>
      <c r="L15" s="168"/>
      <c r="M15" s="84"/>
      <c r="N15" s="84"/>
    </row>
    <row r="16" spans="1:16" s="7" customFormat="1" ht="18" customHeight="1" x14ac:dyDescent="0.15">
      <c r="A16" s="105"/>
      <c r="B16" s="106"/>
      <c r="C16" s="107"/>
      <c r="D16" s="108"/>
      <c r="E16" s="109" t="s">
        <v>37</v>
      </c>
      <c r="F16" s="109" t="s">
        <v>16</v>
      </c>
      <c r="G16" s="109" t="s">
        <v>0</v>
      </c>
      <c r="H16" s="109" t="s">
        <v>1</v>
      </c>
      <c r="I16" s="109" t="s">
        <v>12</v>
      </c>
      <c r="J16" s="109" t="s">
        <v>13</v>
      </c>
      <c r="K16" s="109" t="s">
        <v>14</v>
      </c>
      <c r="L16" s="109" t="s">
        <v>15</v>
      </c>
      <c r="M16" s="110"/>
      <c r="N16" s="105"/>
    </row>
    <row r="17" spans="1:14" ht="30" customHeight="1" x14ac:dyDescent="0.15">
      <c r="A17" s="84"/>
      <c r="B17" s="169" t="s">
        <v>38</v>
      </c>
      <c r="C17" s="111" t="s">
        <v>20</v>
      </c>
      <c r="D17" s="112" t="s">
        <v>21</v>
      </c>
      <c r="E17" s="129">
        <v>1</v>
      </c>
      <c r="F17" s="129">
        <v>2</v>
      </c>
      <c r="G17" s="129">
        <v>3</v>
      </c>
      <c r="H17" s="129">
        <v>4</v>
      </c>
      <c r="I17" s="129">
        <v>5</v>
      </c>
      <c r="J17" s="129">
        <v>6</v>
      </c>
      <c r="K17" s="129">
        <v>7</v>
      </c>
      <c r="L17" s="129">
        <v>8</v>
      </c>
      <c r="M17" s="87"/>
      <c r="N17" s="84"/>
    </row>
    <row r="18" spans="1:14" ht="30" customHeight="1" x14ac:dyDescent="0.15">
      <c r="A18" s="84"/>
      <c r="B18" s="170"/>
      <c r="C18" s="111" t="s">
        <v>22</v>
      </c>
      <c r="D18" s="112" t="s">
        <v>2</v>
      </c>
      <c r="E18" s="129">
        <v>9</v>
      </c>
      <c r="F18" s="129">
        <v>10</v>
      </c>
      <c r="G18" s="129">
        <v>11</v>
      </c>
      <c r="H18" s="129">
        <v>12</v>
      </c>
      <c r="I18" s="129">
        <v>13</v>
      </c>
      <c r="J18" s="129">
        <v>14</v>
      </c>
      <c r="K18" s="129">
        <v>15</v>
      </c>
      <c r="L18" s="129">
        <v>16</v>
      </c>
      <c r="M18" s="87"/>
      <c r="N18" s="84"/>
    </row>
    <row r="19" spans="1:14" ht="30" customHeight="1" x14ac:dyDescent="0.15">
      <c r="A19" s="84"/>
      <c r="B19" s="169" t="s">
        <v>39</v>
      </c>
      <c r="C19" s="111" t="s">
        <v>23</v>
      </c>
      <c r="D19" s="112" t="s">
        <v>3</v>
      </c>
      <c r="E19" s="129">
        <v>17</v>
      </c>
      <c r="F19" s="129">
        <v>18</v>
      </c>
      <c r="G19" s="129">
        <v>19</v>
      </c>
      <c r="H19" s="129">
        <v>20</v>
      </c>
      <c r="I19" s="129">
        <v>21</v>
      </c>
      <c r="J19" s="129">
        <v>22</v>
      </c>
      <c r="K19" s="129">
        <v>23</v>
      </c>
      <c r="L19" s="129">
        <v>24</v>
      </c>
      <c r="M19" s="87"/>
      <c r="N19" s="84"/>
    </row>
    <row r="20" spans="1:14" ht="30" customHeight="1" x14ac:dyDescent="0.15">
      <c r="A20" s="84"/>
      <c r="B20" s="168"/>
      <c r="C20" s="111" t="s">
        <v>24</v>
      </c>
      <c r="D20" s="112" t="s">
        <v>4</v>
      </c>
      <c r="E20" s="129">
        <v>25</v>
      </c>
      <c r="F20" s="129">
        <v>26</v>
      </c>
      <c r="G20" s="129">
        <v>27</v>
      </c>
      <c r="H20" s="129">
        <v>28</v>
      </c>
      <c r="I20" s="129">
        <v>29</v>
      </c>
      <c r="J20" s="129">
        <v>30</v>
      </c>
      <c r="K20" s="129">
        <v>31</v>
      </c>
      <c r="L20" s="129">
        <v>32</v>
      </c>
      <c r="M20" s="87"/>
      <c r="N20" s="84"/>
    </row>
    <row r="21" spans="1:14" ht="30" customHeight="1" x14ac:dyDescent="0.15">
      <c r="A21" s="84"/>
      <c r="B21" s="168"/>
      <c r="C21" s="111" t="s">
        <v>25</v>
      </c>
      <c r="D21" s="112" t="s">
        <v>5</v>
      </c>
      <c r="E21" s="129">
        <v>33</v>
      </c>
      <c r="F21" s="129">
        <v>34</v>
      </c>
      <c r="G21" s="129">
        <v>35</v>
      </c>
      <c r="H21" s="129">
        <v>36</v>
      </c>
      <c r="I21" s="129">
        <v>37</v>
      </c>
      <c r="J21" s="129">
        <v>38</v>
      </c>
      <c r="K21" s="129">
        <v>39</v>
      </c>
      <c r="L21" s="129">
        <v>40</v>
      </c>
      <c r="M21" s="87"/>
      <c r="N21" s="84"/>
    </row>
    <row r="22" spans="1:14" ht="30" customHeight="1" x14ac:dyDescent="0.15">
      <c r="A22" s="84"/>
      <c r="B22" s="170"/>
      <c r="C22" s="111" t="s">
        <v>26</v>
      </c>
      <c r="D22" s="112" t="s">
        <v>6</v>
      </c>
      <c r="E22" s="129">
        <v>41</v>
      </c>
      <c r="F22" s="129">
        <v>42</v>
      </c>
      <c r="G22" s="129">
        <v>43</v>
      </c>
      <c r="H22" s="129">
        <v>44</v>
      </c>
      <c r="I22" s="129">
        <v>45</v>
      </c>
      <c r="J22" s="129">
        <v>46</v>
      </c>
      <c r="K22" s="129">
        <v>47</v>
      </c>
      <c r="L22" s="129">
        <v>48</v>
      </c>
      <c r="M22" s="87"/>
      <c r="N22" s="84"/>
    </row>
    <row r="23" spans="1:14" ht="30" customHeight="1" x14ac:dyDescent="0.15">
      <c r="A23" s="84"/>
      <c r="B23" s="167" t="s">
        <v>247</v>
      </c>
      <c r="C23" s="113" t="s">
        <v>248</v>
      </c>
      <c r="D23" s="112" t="s">
        <v>7</v>
      </c>
      <c r="E23" s="129">
        <v>49</v>
      </c>
      <c r="F23" s="129">
        <v>50</v>
      </c>
      <c r="G23" s="129">
        <v>51</v>
      </c>
      <c r="H23" s="129">
        <v>52</v>
      </c>
      <c r="I23" s="129">
        <v>53</v>
      </c>
      <c r="J23" s="129">
        <v>54</v>
      </c>
      <c r="K23" s="129">
        <v>55</v>
      </c>
      <c r="L23" s="129">
        <v>56</v>
      </c>
      <c r="M23" s="87"/>
      <c r="N23" s="84"/>
    </row>
    <row r="24" spans="1:14" ht="30" customHeight="1" x14ac:dyDescent="0.15">
      <c r="A24" s="84"/>
      <c r="B24" s="168"/>
      <c r="C24" s="113" t="s">
        <v>57</v>
      </c>
      <c r="D24" s="112" t="s">
        <v>8</v>
      </c>
      <c r="E24" s="129">
        <v>57</v>
      </c>
      <c r="F24" s="129">
        <v>58</v>
      </c>
      <c r="G24" s="129">
        <v>59</v>
      </c>
      <c r="H24" s="129">
        <v>60</v>
      </c>
      <c r="I24" s="129">
        <v>61</v>
      </c>
      <c r="J24" s="129">
        <v>62</v>
      </c>
      <c r="K24" s="129">
        <v>63</v>
      </c>
      <c r="L24" s="129">
        <v>64</v>
      </c>
      <c r="M24" s="87"/>
      <c r="N24" s="84"/>
    </row>
    <row r="25" spans="1:14" ht="30" customHeight="1" x14ac:dyDescent="0.15">
      <c r="A25" s="84"/>
      <c r="B25" s="170"/>
      <c r="C25" s="113" t="s">
        <v>45</v>
      </c>
      <c r="D25" s="112" t="s">
        <v>9</v>
      </c>
      <c r="E25" s="129">
        <v>65</v>
      </c>
      <c r="F25" s="129">
        <v>66</v>
      </c>
      <c r="G25" s="129">
        <v>67</v>
      </c>
      <c r="H25" s="129">
        <v>68</v>
      </c>
      <c r="I25" s="129">
        <v>69</v>
      </c>
      <c r="J25" s="129">
        <v>70</v>
      </c>
      <c r="K25" s="129">
        <v>71</v>
      </c>
      <c r="L25" s="129">
        <v>72</v>
      </c>
      <c r="M25" s="87"/>
      <c r="N25" s="84"/>
    </row>
    <row r="26" spans="1:14" ht="30" customHeight="1" x14ac:dyDescent="0.15">
      <c r="A26" s="84"/>
      <c r="B26" s="163" t="s">
        <v>249</v>
      </c>
      <c r="C26" s="164"/>
      <c r="D26" s="112" t="s">
        <v>10</v>
      </c>
      <c r="E26" s="129">
        <v>73</v>
      </c>
      <c r="F26" s="129">
        <v>74</v>
      </c>
      <c r="G26" s="129">
        <v>75</v>
      </c>
      <c r="H26" s="129">
        <v>76</v>
      </c>
      <c r="I26" s="129">
        <v>77</v>
      </c>
      <c r="J26" s="129">
        <v>78</v>
      </c>
      <c r="K26" s="129">
        <v>79</v>
      </c>
      <c r="L26" s="129">
        <v>80</v>
      </c>
      <c r="M26" s="87"/>
      <c r="N26" s="84"/>
    </row>
    <row r="27" spans="1:14" ht="30" customHeight="1" x14ac:dyDescent="0.15">
      <c r="A27" s="84"/>
      <c r="B27" s="169" t="s">
        <v>55</v>
      </c>
      <c r="C27" s="114" t="s">
        <v>68</v>
      </c>
      <c r="D27" s="112" t="s">
        <v>265</v>
      </c>
      <c r="E27" s="129">
        <v>81</v>
      </c>
      <c r="F27" s="129">
        <v>82</v>
      </c>
      <c r="G27" s="129">
        <v>83</v>
      </c>
      <c r="H27" s="129">
        <v>84</v>
      </c>
      <c r="I27" s="129">
        <v>85</v>
      </c>
      <c r="J27" s="129">
        <v>86</v>
      </c>
      <c r="K27" s="129">
        <v>87</v>
      </c>
      <c r="L27" s="129">
        <v>88</v>
      </c>
      <c r="M27" s="87"/>
      <c r="N27" s="84"/>
    </row>
    <row r="28" spans="1:14" ht="30" customHeight="1" x14ac:dyDescent="0.15">
      <c r="A28" s="84"/>
      <c r="B28" s="168"/>
      <c r="C28" s="114" t="s">
        <v>69</v>
      </c>
      <c r="D28" s="112" t="s">
        <v>266</v>
      </c>
      <c r="E28" s="129">
        <v>89</v>
      </c>
      <c r="F28" s="129">
        <v>90</v>
      </c>
      <c r="G28" s="129">
        <v>91</v>
      </c>
      <c r="H28" s="129">
        <v>92</v>
      </c>
      <c r="I28" s="129">
        <v>93</v>
      </c>
      <c r="J28" s="129">
        <v>94</v>
      </c>
      <c r="K28" s="129">
        <v>95</v>
      </c>
      <c r="L28" s="129">
        <v>96</v>
      </c>
      <c r="M28" s="87"/>
      <c r="N28" s="84"/>
    </row>
    <row r="29" spans="1:14" ht="30" customHeight="1" x14ac:dyDescent="0.15">
      <c r="A29" s="84"/>
      <c r="B29" s="170"/>
      <c r="C29" s="114" t="s">
        <v>45</v>
      </c>
      <c r="D29" s="112" t="s">
        <v>84</v>
      </c>
      <c r="E29" s="129">
        <v>97</v>
      </c>
      <c r="F29" s="129">
        <v>98</v>
      </c>
      <c r="G29" s="129">
        <v>99</v>
      </c>
      <c r="H29" s="129">
        <v>100</v>
      </c>
      <c r="I29" s="129">
        <v>101</v>
      </c>
      <c r="J29" s="129">
        <v>102</v>
      </c>
      <c r="K29" s="129">
        <v>103</v>
      </c>
      <c r="L29" s="129">
        <v>104</v>
      </c>
      <c r="M29" s="87"/>
      <c r="N29" s="84"/>
    </row>
    <row r="30" spans="1:14" ht="30" customHeight="1" x14ac:dyDescent="0.15">
      <c r="A30" s="84"/>
      <c r="B30" s="169" t="s">
        <v>41</v>
      </c>
      <c r="C30" s="114" t="s">
        <v>65</v>
      </c>
      <c r="D30" s="112" t="s">
        <v>85</v>
      </c>
      <c r="E30" s="129">
        <v>105</v>
      </c>
      <c r="F30" s="129">
        <v>106</v>
      </c>
      <c r="G30" s="129">
        <v>107</v>
      </c>
      <c r="H30" s="129">
        <v>108</v>
      </c>
      <c r="I30" s="129">
        <v>109</v>
      </c>
      <c r="J30" s="129">
        <v>110</v>
      </c>
      <c r="K30" s="129">
        <v>111</v>
      </c>
      <c r="L30" s="129">
        <v>112</v>
      </c>
      <c r="M30" s="87"/>
      <c r="N30" s="84"/>
    </row>
    <row r="31" spans="1:14" ht="30" customHeight="1" x14ac:dyDescent="0.15">
      <c r="A31" s="84"/>
      <c r="B31" s="168"/>
      <c r="C31" s="114" t="s">
        <v>66</v>
      </c>
      <c r="D31" s="112" t="s">
        <v>86</v>
      </c>
      <c r="E31" s="129">
        <v>113</v>
      </c>
      <c r="F31" s="129">
        <v>114</v>
      </c>
      <c r="G31" s="129">
        <v>115</v>
      </c>
      <c r="H31" s="129">
        <v>116</v>
      </c>
      <c r="I31" s="129">
        <v>117</v>
      </c>
      <c r="J31" s="129">
        <v>118</v>
      </c>
      <c r="K31" s="129">
        <v>119</v>
      </c>
      <c r="L31" s="129">
        <v>120</v>
      </c>
      <c r="M31" s="87"/>
      <c r="N31" s="84"/>
    </row>
    <row r="32" spans="1:14" ht="30" customHeight="1" x14ac:dyDescent="0.15">
      <c r="A32" s="84"/>
      <c r="B32" s="168"/>
      <c r="C32" s="114" t="s">
        <v>60</v>
      </c>
      <c r="D32" s="112" t="s">
        <v>87</v>
      </c>
      <c r="E32" s="129">
        <v>121</v>
      </c>
      <c r="F32" s="129">
        <v>122</v>
      </c>
      <c r="G32" s="129">
        <v>123</v>
      </c>
      <c r="H32" s="129">
        <v>124</v>
      </c>
      <c r="I32" s="129">
        <v>125</v>
      </c>
      <c r="J32" s="129">
        <v>126</v>
      </c>
      <c r="K32" s="129">
        <v>127</v>
      </c>
      <c r="L32" s="129">
        <v>128</v>
      </c>
      <c r="M32" s="87"/>
      <c r="N32" s="84"/>
    </row>
    <row r="33" spans="1:14" ht="30" customHeight="1" x14ac:dyDescent="0.15">
      <c r="A33" s="84"/>
      <c r="B33" s="168"/>
      <c r="C33" s="114" t="s">
        <v>67</v>
      </c>
      <c r="D33" s="112" t="s">
        <v>88</v>
      </c>
      <c r="E33" s="129">
        <v>129</v>
      </c>
      <c r="F33" s="129">
        <v>130</v>
      </c>
      <c r="G33" s="129">
        <v>131</v>
      </c>
      <c r="H33" s="129">
        <v>132</v>
      </c>
      <c r="I33" s="129">
        <v>133</v>
      </c>
      <c r="J33" s="129">
        <v>134</v>
      </c>
      <c r="K33" s="129">
        <v>135</v>
      </c>
      <c r="L33" s="129">
        <v>136</v>
      </c>
      <c r="M33" s="87"/>
      <c r="N33" s="84"/>
    </row>
    <row r="34" spans="1:14" ht="30" customHeight="1" x14ac:dyDescent="0.15">
      <c r="A34" s="84"/>
      <c r="B34" s="170"/>
      <c r="C34" s="114" t="s">
        <v>45</v>
      </c>
      <c r="D34" s="112" t="s">
        <v>70</v>
      </c>
      <c r="E34" s="129">
        <v>137</v>
      </c>
      <c r="F34" s="129">
        <v>138</v>
      </c>
      <c r="G34" s="129">
        <v>139</v>
      </c>
      <c r="H34" s="129">
        <v>140</v>
      </c>
      <c r="I34" s="129">
        <v>141</v>
      </c>
      <c r="J34" s="129">
        <v>142</v>
      </c>
      <c r="K34" s="129">
        <v>143</v>
      </c>
      <c r="L34" s="129">
        <v>144</v>
      </c>
      <c r="M34" s="87"/>
      <c r="N34" s="84"/>
    </row>
    <row r="35" spans="1:14" ht="30" customHeight="1" x14ac:dyDescent="0.15">
      <c r="A35" s="84"/>
      <c r="B35" s="169" t="s">
        <v>42</v>
      </c>
      <c r="C35" s="114" t="s">
        <v>61</v>
      </c>
      <c r="D35" s="112" t="s">
        <v>71</v>
      </c>
      <c r="E35" s="129">
        <v>145</v>
      </c>
      <c r="F35" s="129">
        <v>146</v>
      </c>
      <c r="G35" s="129">
        <v>147</v>
      </c>
      <c r="H35" s="129">
        <v>148</v>
      </c>
      <c r="I35" s="129">
        <v>149</v>
      </c>
      <c r="J35" s="129">
        <v>150</v>
      </c>
      <c r="K35" s="129">
        <v>151</v>
      </c>
      <c r="L35" s="129">
        <v>152</v>
      </c>
      <c r="M35" s="87"/>
      <c r="N35" s="84"/>
    </row>
    <row r="36" spans="1:14" ht="30" customHeight="1" x14ac:dyDescent="0.15">
      <c r="A36" s="84"/>
      <c r="B36" s="168"/>
      <c r="C36" s="114" t="s">
        <v>72</v>
      </c>
      <c r="D36" s="112" t="s">
        <v>73</v>
      </c>
      <c r="E36" s="129">
        <v>153</v>
      </c>
      <c r="F36" s="129">
        <v>154</v>
      </c>
      <c r="G36" s="129">
        <v>155</v>
      </c>
      <c r="H36" s="129">
        <v>156</v>
      </c>
      <c r="I36" s="129">
        <v>157</v>
      </c>
      <c r="J36" s="129">
        <v>158</v>
      </c>
      <c r="K36" s="129">
        <v>159</v>
      </c>
      <c r="L36" s="129">
        <v>160</v>
      </c>
      <c r="M36" s="87"/>
      <c r="N36" s="84"/>
    </row>
    <row r="37" spans="1:14" ht="30" customHeight="1" x14ac:dyDescent="0.15">
      <c r="A37" s="84"/>
      <c r="B37" s="168"/>
      <c r="C37" s="114" t="s">
        <v>62</v>
      </c>
      <c r="D37" s="112" t="s">
        <v>74</v>
      </c>
      <c r="E37" s="129">
        <v>161</v>
      </c>
      <c r="F37" s="129">
        <v>162</v>
      </c>
      <c r="G37" s="129">
        <v>163</v>
      </c>
      <c r="H37" s="129">
        <v>164</v>
      </c>
      <c r="I37" s="129">
        <v>165</v>
      </c>
      <c r="J37" s="129">
        <v>166</v>
      </c>
      <c r="K37" s="129">
        <v>167</v>
      </c>
      <c r="L37" s="129">
        <v>168</v>
      </c>
      <c r="M37" s="87"/>
      <c r="N37" s="84"/>
    </row>
    <row r="38" spans="1:14" ht="30" customHeight="1" x14ac:dyDescent="0.15">
      <c r="A38" s="84"/>
      <c r="B38" s="168"/>
      <c r="C38" s="114" t="s">
        <v>75</v>
      </c>
      <c r="D38" s="112" t="s">
        <v>76</v>
      </c>
      <c r="E38" s="129">
        <v>169</v>
      </c>
      <c r="F38" s="129">
        <v>170</v>
      </c>
      <c r="G38" s="129">
        <v>171</v>
      </c>
      <c r="H38" s="129">
        <v>172</v>
      </c>
      <c r="I38" s="129">
        <v>173</v>
      </c>
      <c r="J38" s="129">
        <v>174</v>
      </c>
      <c r="K38" s="129">
        <v>175</v>
      </c>
      <c r="L38" s="129">
        <v>176</v>
      </c>
      <c r="M38" s="87"/>
      <c r="N38" s="84"/>
    </row>
    <row r="39" spans="1:14" ht="30" customHeight="1" x14ac:dyDescent="0.15">
      <c r="A39" s="84"/>
      <c r="B39" s="168"/>
      <c r="C39" s="115" t="s">
        <v>250</v>
      </c>
      <c r="D39" s="112" t="s">
        <v>77</v>
      </c>
      <c r="E39" s="129">
        <v>177</v>
      </c>
      <c r="F39" s="129">
        <v>178</v>
      </c>
      <c r="G39" s="129">
        <v>179</v>
      </c>
      <c r="H39" s="129">
        <v>180</v>
      </c>
      <c r="I39" s="129">
        <v>181</v>
      </c>
      <c r="J39" s="129">
        <v>182</v>
      </c>
      <c r="K39" s="129">
        <v>183</v>
      </c>
      <c r="L39" s="129">
        <v>184</v>
      </c>
      <c r="M39" s="87"/>
      <c r="N39" s="84"/>
    </row>
    <row r="40" spans="1:14" ht="30" customHeight="1" x14ac:dyDescent="0.15">
      <c r="A40" s="84"/>
      <c r="B40" s="168"/>
      <c r="C40" s="115" t="s">
        <v>251</v>
      </c>
      <c r="D40" s="112" t="s">
        <v>78</v>
      </c>
      <c r="E40" s="129">
        <v>185</v>
      </c>
      <c r="F40" s="129">
        <v>186</v>
      </c>
      <c r="G40" s="129">
        <v>187</v>
      </c>
      <c r="H40" s="129">
        <v>188</v>
      </c>
      <c r="I40" s="129">
        <v>189</v>
      </c>
      <c r="J40" s="129">
        <v>190</v>
      </c>
      <c r="K40" s="129">
        <v>191</v>
      </c>
      <c r="L40" s="129">
        <v>192</v>
      </c>
      <c r="M40" s="87"/>
      <c r="N40" s="84"/>
    </row>
    <row r="41" spans="1:14" ht="30" customHeight="1" x14ac:dyDescent="0.15">
      <c r="A41" s="84"/>
      <c r="B41" s="168"/>
      <c r="C41" s="114" t="s">
        <v>49</v>
      </c>
      <c r="D41" s="112" t="s">
        <v>79</v>
      </c>
      <c r="E41" s="129">
        <v>193</v>
      </c>
      <c r="F41" s="129">
        <v>194</v>
      </c>
      <c r="G41" s="129">
        <v>195</v>
      </c>
      <c r="H41" s="129">
        <v>196</v>
      </c>
      <c r="I41" s="129">
        <v>197</v>
      </c>
      <c r="J41" s="129">
        <v>198</v>
      </c>
      <c r="K41" s="129">
        <v>199</v>
      </c>
      <c r="L41" s="129">
        <v>200</v>
      </c>
      <c r="M41" s="87"/>
      <c r="N41" s="84"/>
    </row>
    <row r="42" spans="1:14" ht="30" customHeight="1" x14ac:dyDescent="0.15">
      <c r="A42" s="84"/>
      <c r="B42" s="168"/>
      <c r="C42" s="114" t="s">
        <v>63</v>
      </c>
      <c r="D42" s="112" t="s">
        <v>80</v>
      </c>
      <c r="E42" s="129">
        <v>201</v>
      </c>
      <c r="F42" s="129">
        <v>202</v>
      </c>
      <c r="G42" s="129">
        <v>203</v>
      </c>
      <c r="H42" s="129">
        <v>204</v>
      </c>
      <c r="I42" s="129">
        <v>205</v>
      </c>
      <c r="J42" s="129">
        <v>206</v>
      </c>
      <c r="K42" s="129">
        <v>207</v>
      </c>
      <c r="L42" s="129">
        <v>208</v>
      </c>
      <c r="M42" s="87"/>
      <c r="N42" s="84"/>
    </row>
    <row r="43" spans="1:14" ht="30" customHeight="1" x14ac:dyDescent="0.15">
      <c r="A43" s="84"/>
      <c r="B43" s="170"/>
      <c r="C43" s="114" t="s">
        <v>45</v>
      </c>
      <c r="D43" s="112" t="s">
        <v>81</v>
      </c>
      <c r="E43" s="129">
        <v>209</v>
      </c>
      <c r="F43" s="129">
        <v>210</v>
      </c>
      <c r="G43" s="129">
        <v>211</v>
      </c>
      <c r="H43" s="129">
        <v>212</v>
      </c>
      <c r="I43" s="129">
        <v>213</v>
      </c>
      <c r="J43" s="129">
        <v>214</v>
      </c>
      <c r="K43" s="129">
        <v>215</v>
      </c>
      <c r="L43" s="129">
        <v>216</v>
      </c>
      <c r="M43" s="87"/>
      <c r="N43" s="84"/>
    </row>
    <row r="44" spans="1:14" ht="30" customHeight="1" x14ac:dyDescent="0.15">
      <c r="A44" s="84"/>
      <c r="B44" s="116" t="s">
        <v>252</v>
      </c>
      <c r="C44" s="115" t="s">
        <v>253</v>
      </c>
      <c r="D44" s="112" t="s">
        <v>82</v>
      </c>
      <c r="E44" s="117">
        <v>217</v>
      </c>
      <c r="F44" s="117">
        <v>218</v>
      </c>
      <c r="G44" s="117">
        <v>219</v>
      </c>
      <c r="H44" s="117">
        <v>220</v>
      </c>
      <c r="I44" s="129">
        <v>221</v>
      </c>
      <c r="J44" s="129">
        <v>222</v>
      </c>
      <c r="K44" s="129">
        <v>223</v>
      </c>
      <c r="L44" s="129">
        <v>224</v>
      </c>
      <c r="M44" s="87"/>
      <c r="N44" s="84"/>
    </row>
    <row r="45" spans="1:14" ht="30" customHeight="1" x14ac:dyDescent="0.15">
      <c r="A45" s="84"/>
      <c r="B45" s="169" t="s">
        <v>59</v>
      </c>
      <c r="C45" s="114" t="s">
        <v>27</v>
      </c>
      <c r="D45" s="112" t="s">
        <v>89</v>
      </c>
      <c r="E45" s="129">
        <v>225</v>
      </c>
      <c r="F45" s="129">
        <v>226</v>
      </c>
      <c r="G45" s="129">
        <v>227</v>
      </c>
      <c r="H45" s="129">
        <v>228</v>
      </c>
      <c r="I45" s="129">
        <v>229</v>
      </c>
      <c r="J45" s="129">
        <v>230</v>
      </c>
      <c r="K45" s="129">
        <v>231</v>
      </c>
      <c r="L45" s="129">
        <v>232</v>
      </c>
      <c r="M45" s="87"/>
      <c r="N45" s="84"/>
    </row>
    <row r="46" spans="1:14" ht="30" customHeight="1" x14ac:dyDescent="0.15">
      <c r="A46" s="84"/>
      <c r="B46" s="171"/>
      <c r="C46" s="115" t="s">
        <v>254</v>
      </c>
      <c r="D46" s="112" t="s">
        <v>90</v>
      </c>
      <c r="E46" s="129">
        <v>233</v>
      </c>
      <c r="F46" s="129">
        <v>234</v>
      </c>
      <c r="G46" s="129">
        <v>235</v>
      </c>
      <c r="H46" s="129">
        <v>236</v>
      </c>
      <c r="I46" s="129">
        <v>237</v>
      </c>
      <c r="J46" s="129">
        <v>238</v>
      </c>
      <c r="K46" s="129">
        <v>239</v>
      </c>
      <c r="L46" s="129">
        <v>240</v>
      </c>
      <c r="M46" s="87"/>
      <c r="N46" s="84"/>
    </row>
    <row r="47" spans="1:14" ht="30" customHeight="1" x14ac:dyDescent="0.15">
      <c r="A47" s="84"/>
      <c r="B47" s="171"/>
      <c r="C47" s="114" t="s">
        <v>50</v>
      </c>
      <c r="D47" s="112" t="s">
        <v>91</v>
      </c>
      <c r="E47" s="129">
        <v>241</v>
      </c>
      <c r="F47" s="129">
        <v>242</v>
      </c>
      <c r="G47" s="129">
        <v>243</v>
      </c>
      <c r="H47" s="129">
        <v>244</v>
      </c>
      <c r="I47" s="129">
        <v>245</v>
      </c>
      <c r="J47" s="129">
        <v>246</v>
      </c>
      <c r="K47" s="129">
        <v>247</v>
      </c>
      <c r="L47" s="129">
        <v>248</v>
      </c>
      <c r="M47" s="87"/>
      <c r="N47" s="84"/>
    </row>
    <row r="48" spans="1:14" ht="30" customHeight="1" x14ac:dyDescent="0.15">
      <c r="A48" s="84"/>
      <c r="B48" s="171"/>
      <c r="C48" s="115" t="s">
        <v>255</v>
      </c>
      <c r="D48" s="112" t="s">
        <v>92</v>
      </c>
      <c r="E48" s="129">
        <v>249</v>
      </c>
      <c r="F48" s="129">
        <v>250</v>
      </c>
      <c r="G48" s="129">
        <v>251</v>
      </c>
      <c r="H48" s="129">
        <v>252</v>
      </c>
      <c r="I48" s="129">
        <v>253</v>
      </c>
      <c r="J48" s="129">
        <v>254</v>
      </c>
      <c r="K48" s="129">
        <v>255</v>
      </c>
      <c r="L48" s="129">
        <v>256</v>
      </c>
      <c r="M48" s="87"/>
      <c r="N48" s="84"/>
    </row>
    <row r="49" spans="1:14" ht="30" customHeight="1" x14ac:dyDescent="0.15">
      <c r="A49" s="84"/>
      <c r="B49" s="171"/>
      <c r="C49" s="114" t="s">
        <v>51</v>
      </c>
      <c r="D49" s="112" t="s">
        <v>93</v>
      </c>
      <c r="E49" s="129">
        <v>257</v>
      </c>
      <c r="F49" s="129">
        <v>258</v>
      </c>
      <c r="G49" s="129">
        <v>259</v>
      </c>
      <c r="H49" s="129">
        <v>260</v>
      </c>
      <c r="I49" s="129">
        <v>261</v>
      </c>
      <c r="J49" s="129">
        <v>262</v>
      </c>
      <c r="K49" s="129">
        <v>263</v>
      </c>
      <c r="L49" s="129">
        <v>264</v>
      </c>
      <c r="M49" s="87"/>
      <c r="N49" s="84"/>
    </row>
    <row r="50" spans="1:14" ht="30" customHeight="1" x14ac:dyDescent="0.15">
      <c r="A50" s="84"/>
      <c r="B50" s="171"/>
      <c r="C50" s="114" t="s">
        <v>30</v>
      </c>
      <c r="D50" s="112" t="s">
        <v>94</v>
      </c>
      <c r="E50" s="129">
        <v>265</v>
      </c>
      <c r="F50" s="129">
        <v>266</v>
      </c>
      <c r="G50" s="129">
        <v>267</v>
      </c>
      <c r="H50" s="129">
        <v>268</v>
      </c>
      <c r="I50" s="129">
        <v>269</v>
      </c>
      <c r="J50" s="129">
        <v>270</v>
      </c>
      <c r="K50" s="129">
        <v>271</v>
      </c>
      <c r="L50" s="129">
        <v>272</v>
      </c>
      <c r="M50" s="87"/>
      <c r="N50" s="84"/>
    </row>
    <row r="51" spans="1:14" ht="30" customHeight="1" x14ac:dyDescent="0.15">
      <c r="A51" s="84"/>
      <c r="B51" s="171"/>
      <c r="C51" s="115" t="s">
        <v>43</v>
      </c>
      <c r="D51" s="112" t="s">
        <v>95</v>
      </c>
      <c r="E51" s="129">
        <v>273</v>
      </c>
      <c r="F51" s="129">
        <v>274</v>
      </c>
      <c r="G51" s="129">
        <v>275</v>
      </c>
      <c r="H51" s="129">
        <v>276</v>
      </c>
      <c r="I51" s="129">
        <v>277</v>
      </c>
      <c r="J51" s="129">
        <v>278</v>
      </c>
      <c r="K51" s="129">
        <v>279</v>
      </c>
      <c r="L51" s="129">
        <v>280</v>
      </c>
      <c r="M51" s="87"/>
      <c r="N51" s="84"/>
    </row>
    <row r="52" spans="1:14" ht="30" customHeight="1" x14ac:dyDescent="0.15">
      <c r="A52" s="84"/>
      <c r="B52" s="171"/>
      <c r="C52" s="114" t="s">
        <v>31</v>
      </c>
      <c r="D52" s="112" t="s">
        <v>96</v>
      </c>
      <c r="E52" s="129">
        <v>281</v>
      </c>
      <c r="F52" s="129">
        <v>282</v>
      </c>
      <c r="G52" s="129">
        <v>283</v>
      </c>
      <c r="H52" s="129">
        <v>284</v>
      </c>
      <c r="I52" s="129">
        <v>285</v>
      </c>
      <c r="J52" s="129">
        <v>286</v>
      </c>
      <c r="K52" s="129">
        <v>287</v>
      </c>
      <c r="L52" s="129">
        <v>288</v>
      </c>
      <c r="M52" s="87"/>
      <c r="N52" s="84"/>
    </row>
    <row r="53" spans="1:14" ht="30" customHeight="1" x14ac:dyDescent="0.15">
      <c r="A53" s="84"/>
      <c r="B53" s="171"/>
      <c r="C53" s="115" t="s">
        <v>44</v>
      </c>
      <c r="D53" s="112" t="s">
        <v>97</v>
      </c>
      <c r="E53" s="129">
        <v>289</v>
      </c>
      <c r="F53" s="129">
        <v>290</v>
      </c>
      <c r="G53" s="129">
        <v>291</v>
      </c>
      <c r="H53" s="129">
        <v>292</v>
      </c>
      <c r="I53" s="129">
        <v>293</v>
      </c>
      <c r="J53" s="129">
        <v>294</v>
      </c>
      <c r="K53" s="129">
        <v>295</v>
      </c>
      <c r="L53" s="129">
        <v>296</v>
      </c>
      <c r="M53" s="87"/>
      <c r="N53" s="84"/>
    </row>
    <row r="54" spans="1:14" ht="30" customHeight="1" x14ac:dyDescent="0.15">
      <c r="A54" s="84"/>
      <c r="B54" s="171"/>
      <c r="C54" s="114" t="s">
        <v>52</v>
      </c>
      <c r="D54" s="112" t="s">
        <v>98</v>
      </c>
      <c r="E54" s="129">
        <v>297</v>
      </c>
      <c r="F54" s="129">
        <v>298</v>
      </c>
      <c r="G54" s="129">
        <v>299</v>
      </c>
      <c r="H54" s="129">
        <v>300</v>
      </c>
      <c r="I54" s="129">
        <v>301</v>
      </c>
      <c r="J54" s="129">
        <v>302</v>
      </c>
      <c r="K54" s="129">
        <v>303</v>
      </c>
      <c r="L54" s="129">
        <v>304</v>
      </c>
      <c r="M54" s="87"/>
      <c r="N54" s="84"/>
    </row>
    <row r="55" spans="1:14" ht="30" customHeight="1" x14ac:dyDescent="0.15">
      <c r="A55" s="84"/>
      <c r="B55" s="171"/>
      <c r="C55" s="114" t="s">
        <v>32</v>
      </c>
      <c r="D55" s="112" t="s">
        <v>99</v>
      </c>
      <c r="E55" s="129">
        <v>305</v>
      </c>
      <c r="F55" s="129">
        <v>306</v>
      </c>
      <c r="G55" s="129">
        <v>307</v>
      </c>
      <c r="H55" s="129">
        <v>308</v>
      </c>
      <c r="I55" s="129">
        <v>309</v>
      </c>
      <c r="J55" s="129">
        <v>310</v>
      </c>
      <c r="K55" s="129">
        <v>311</v>
      </c>
      <c r="L55" s="129">
        <v>312</v>
      </c>
      <c r="M55" s="87"/>
      <c r="N55" s="84"/>
    </row>
    <row r="56" spans="1:14" ht="30" customHeight="1" x14ac:dyDescent="0.15">
      <c r="A56" s="84"/>
      <c r="B56" s="171"/>
      <c r="C56" s="115" t="s">
        <v>46</v>
      </c>
      <c r="D56" s="112" t="s">
        <v>100</v>
      </c>
      <c r="E56" s="129">
        <v>313</v>
      </c>
      <c r="F56" s="129">
        <v>314</v>
      </c>
      <c r="G56" s="129">
        <v>315</v>
      </c>
      <c r="H56" s="129">
        <v>316</v>
      </c>
      <c r="I56" s="129">
        <v>317</v>
      </c>
      <c r="J56" s="129">
        <v>318</v>
      </c>
      <c r="K56" s="129">
        <v>319</v>
      </c>
      <c r="L56" s="129">
        <v>320</v>
      </c>
      <c r="M56" s="87"/>
      <c r="N56" s="84"/>
    </row>
    <row r="57" spans="1:14" ht="30" customHeight="1" x14ac:dyDescent="0.15">
      <c r="A57" s="84"/>
      <c r="B57" s="171"/>
      <c r="C57" s="115" t="s">
        <v>53</v>
      </c>
      <c r="D57" s="112" t="s">
        <v>101</v>
      </c>
      <c r="E57" s="129">
        <v>321</v>
      </c>
      <c r="F57" s="129">
        <v>322</v>
      </c>
      <c r="G57" s="129">
        <v>323</v>
      </c>
      <c r="H57" s="129">
        <v>324</v>
      </c>
      <c r="I57" s="129">
        <v>325</v>
      </c>
      <c r="J57" s="129">
        <v>326</v>
      </c>
      <c r="K57" s="129">
        <v>327</v>
      </c>
      <c r="L57" s="129">
        <v>328</v>
      </c>
      <c r="M57" s="87"/>
      <c r="N57" s="84"/>
    </row>
    <row r="58" spans="1:14" ht="30" customHeight="1" x14ac:dyDescent="0.15">
      <c r="A58" s="84"/>
      <c r="B58" s="171"/>
      <c r="C58" s="115" t="s">
        <v>256</v>
      </c>
      <c r="D58" s="112" t="s">
        <v>102</v>
      </c>
      <c r="E58" s="129">
        <v>329</v>
      </c>
      <c r="F58" s="129">
        <v>330</v>
      </c>
      <c r="G58" s="129">
        <v>331</v>
      </c>
      <c r="H58" s="129">
        <v>332</v>
      </c>
      <c r="I58" s="129">
        <v>333</v>
      </c>
      <c r="J58" s="129">
        <v>334</v>
      </c>
      <c r="K58" s="129">
        <v>335</v>
      </c>
      <c r="L58" s="129">
        <v>336</v>
      </c>
      <c r="M58" s="87"/>
      <c r="N58" s="84"/>
    </row>
    <row r="59" spans="1:14" ht="30" customHeight="1" x14ac:dyDescent="0.15">
      <c r="A59" s="84"/>
      <c r="B59" s="172"/>
      <c r="C59" s="114" t="s">
        <v>45</v>
      </c>
      <c r="D59" s="112" t="s">
        <v>103</v>
      </c>
      <c r="E59" s="129">
        <v>337</v>
      </c>
      <c r="F59" s="129">
        <v>338</v>
      </c>
      <c r="G59" s="129">
        <v>339</v>
      </c>
      <c r="H59" s="129">
        <v>340</v>
      </c>
      <c r="I59" s="129">
        <v>341</v>
      </c>
      <c r="J59" s="129">
        <v>342</v>
      </c>
      <c r="K59" s="129">
        <v>343</v>
      </c>
      <c r="L59" s="129">
        <v>344</v>
      </c>
      <c r="M59" s="87"/>
      <c r="N59" s="84"/>
    </row>
    <row r="60" spans="1:14" ht="30" customHeight="1" x14ac:dyDescent="0.15">
      <c r="A60" s="84"/>
      <c r="B60" s="169" t="s">
        <v>58</v>
      </c>
      <c r="C60" s="114" t="s">
        <v>33</v>
      </c>
      <c r="D60" s="112" t="s">
        <v>104</v>
      </c>
      <c r="E60" s="129">
        <v>345</v>
      </c>
      <c r="F60" s="129">
        <v>346</v>
      </c>
      <c r="G60" s="129">
        <v>347</v>
      </c>
      <c r="H60" s="129">
        <v>348</v>
      </c>
      <c r="I60" s="129">
        <v>349</v>
      </c>
      <c r="J60" s="129">
        <v>350</v>
      </c>
      <c r="K60" s="129">
        <v>351</v>
      </c>
      <c r="L60" s="129">
        <v>352</v>
      </c>
      <c r="M60" s="87"/>
      <c r="N60" s="84"/>
    </row>
    <row r="61" spans="1:14" ht="30" customHeight="1" x14ac:dyDescent="0.15">
      <c r="A61" s="84"/>
      <c r="B61" s="171"/>
      <c r="C61" s="114" t="s">
        <v>34</v>
      </c>
      <c r="D61" s="112" t="s">
        <v>105</v>
      </c>
      <c r="E61" s="129">
        <v>353</v>
      </c>
      <c r="F61" s="129">
        <v>354</v>
      </c>
      <c r="G61" s="129">
        <v>355</v>
      </c>
      <c r="H61" s="129">
        <v>356</v>
      </c>
      <c r="I61" s="129">
        <v>357</v>
      </c>
      <c r="J61" s="129">
        <v>358</v>
      </c>
      <c r="K61" s="129">
        <v>359</v>
      </c>
      <c r="L61" s="129">
        <v>360</v>
      </c>
      <c r="M61" s="87"/>
      <c r="N61" s="84"/>
    </row>
    <row r="62" spans="1:14" ht="30" customHeight="1" x14ac:dyDescent="0.15">
      <c r="A62" s="84"/>
      <c r="B62" s="171"/>
      <c r="C62" s="114" t="s">
        <v>83</v>
      </c>
      <c r="D62" s="112" t="s">
        <v>106</v>
      </c>
      <c r="E62" s="129">
        <v>361</v>
      </c>
      <c r="F62" s="129">
        <v>362</v>
      </c>
      <c r="G62" s="129">
        <v>363</v>
      </c>
      <c r="H62" s="129">
        <v>364</v>
      </c>
      <c r="I62" s="129">
        <v>365</v>
      </c>
      <c r="J62" s="129">
        <v>366</v>
      </c>
      <c r="K62" s="129">
        <v>367</v>
      </c>
      <c r="L62" s="129">
        <v>368</v>
      </c>
      <c r="M62" s="87"/>
      <c r="N62" s="84"/>
    </row>
    <row r="63" spans="1:14" ht="30" customHeight="1" x14ac:dyDescent="0.15">
      <c r="A63" s="84"/>
      <c r="B63" s="171"/>
      <c r="C63" s="115" t="s">
        <v>254</v>
      </c>
      <c r="D63" s="112" t="s">
        <v>107</v>
      </c>
      <c r="E63" s="129">
        <v>369</v>
      </c>
      <c r="F63" s="129">
        <v>370</v>
      </c>
      <c r="G63" s="129">
        <v>371</v>
      </c>
      <c r="H63" s="129">
        <v>372</v>
      </c>
      <c r="I63" s="129">
        <v>373</v>
      </c>
      <c r="J63" s="129">
        <v>374</v>
      </c>
      <c r="K63" s="129">
        <v>375</v>
      </c>
      <c r="L63" s="129">
        <v>376</v>
      </c>
      <c r="M63" s="87"/>
      <c r="N63" s="84"/>
    </row>
    <row r="64" spans="1:14" ht="30" customHeight="1" x14ac:dyDescent="0.15">
      <c r="A64" s="84"/>
      <c r="B64" s="171"/>
      <c r="C64" s="115" t="s">
        <v>257</v>
      </c>
      <c r="D64" s="112" t="s">
        <v>108</v>
      </c>
      <c r="E64" s="129">
        <v>377</v>
      </c>
      <c r="F64" s="129">
        <v>378</v>
      </c>
      <c r="G64" s="129">
        <v>379</v>
      </c>
      <c r="H64" s="129">
        <v>380</v>
      </c>
      <c r="I64" s="129">
        <v>381</v>
      </c>
      <c r="J64" s="129">
        <v>382</v>
      </c>
      <c r="K64" s="129">
        <v>383</v>
      </c>
      <c r="L64" s="129">
        <v>384</v>
      </c>
      <c r="M64" s="87"/>
      <c r="N64" s="84"/>
    </row>
    <row r="65" spans="1:14" ht="30" customHeight="1" x14ac:dyDescent="0.15">
      <c r="A65" s="84"/>
      <c r="B65" s="171"/>
      <c r="C65" s="114" t="s">
        <v>35</v>
      </c>
      <c r="D65" s="112" t="s">
        <v>109</v>
      </c>
      <c r="E65" s="129">
        <v>385</v>
      </c>
      <c r="F65" s="129">
        <v>386</v>
      </c>
      <c r="G65" s="129">
        <v>387</v>
      </c>
      <c r="H65" s="129">
        <v>388</v>
      </c>
      <c r="I65" s="129">
        <v>389</v>
      </c>
      <c r="J65" s="129">
        <v>390</v>
      </c>
      <c r="K65" s="129">
        <v>391</v>
      </c>
      <c r="L65" s="129">
        <v>392</v>
      </c>
      <c r="M65" s="87"/>
      <c r="N65" s="84"/>
    </row>
    <row r="66" spans="1:14" ht="30" customHeight="1" x14ac:dyDescent="0.15">
      <c r="A66" s="84"/>
      <c r="B66" s="171"/>
      <c r="C66" s="115" t="s">
        <v>56</v>
      </c>
      <c r="D66" s="112" t="s">
        <v>110</v>
      </c>
      <c r="E66" s="129">
        <v>393</v>
      </c>
      <c r="F66" s="129">
        <v>394</v>
      </c>
      <c r="G66" s="129">
        <v>395</v>
      </c>
      <c r="H66" s="129">
        <v>396</v>
      </c>
      <c r="I66" s="129">
        <v>397</v>
      </c>
      <c r="J66" s="129">
        <v>398</v>
      </c>
      <c r="K66" s="129">
        <v>399</v>
      </c>
      <c r="L66" s="129">
        <v>400</v>
      </c>
      <c r="M66" s="87"/>
      <c r="N66" s="84"/>
    </row>
    <row r="67" spans="1:14" ht="30" customHeight="1" x14ac:dyDescent="0.15">
      <c r="A67" s="84"/>
      <c r="B67" s="171"/>
      <c r="C67" s="115" t="s">
        <v>64</v>
      </c>
      <c r="D67" s="112" t="s">
        <v>111</v>
      </c>
      <c r="E67" s="129">
        <v>401</v>
      </c>
      <c r="F67" s="129">
        <v>402</v>
      </c>
      <c r="G67" s="129">
        <v>403</v>
      </c>
      <c r="H67" s="129">
        <v>404</v>
      </c>
      <c r="I67" s="129">
        <v>405</v>
      </c>
      <c r="J67" s="129">
        <v>406</v>
      </c>
      <c r="K67" s="129">
        <v>407</v>
      </c>
      <c r="L67" s="129">
        <v>408</v>
      </c>
      <c r="M67" s="87"/>
      <c r="N67" s="84"/>
    </row>
    <row r="68" spans="1:14" ht="30" customHeight="1" x14ac:dyDescent="0.15">
      <c r="A68" s="84"/>
      <c r="B68" s="172"/>
      <c r="C68" s="114" t="s">
        <v>45</v>
      </c>
      <c r="D68" s="112" t="s">
        <v>112</v>
      </c>
      <c r="E68" s="129">
        <v>409</v>
      </c>
      <c r="F68" s="129">
        <v>410</v>
      </c>
      <c r="G68" s="129">
        <v>411</v>
      </c>
      <c r="H68" s="129">
        <v>412</v>
      </c>
      <c r="I68" s="129">
        <v>413</v>
      </c>
      <c r="J68" s="129">
        <v>414</v>
      </c>
      <c r="K68" s="129">
        <v>415</v>
      </c>
      <c r="L68" s="129">
        <v>416</v>
      </c>
      <c r="M68" s="87"/>
      <c r="N68" s="84"/>
    </row>
    <row r="69" spans="1:14" ht="30" customHeight="1" x14ac:dyDescent="0.15">
      <c r="A69" s="84"/>
      <c r="B69" s="163" t="s">
        <v>258</v>
      </c>
      <c r="C69" s="164"/>
      <c r="D69" s="112" t="s">
        <v>113</v>
      </c>
      <c r="E69" s="129">
        <v>417</v>
      </c>
      <c r="F69" s="129">
        <v>418</v>
      </c>
      <c r="G69" s="129">
        <v>419</v>
      </c>
      <c r="H69" s="129">
        <v>420</v>
      </c>
      <c r="I69" s="129">
        <v>421</v>
      </c>
      <c r="J69" s="129">
        <v>422</v>
      </c>
      <c r="K69" s="129">
        <v>423</v>
      </c>
      <c r="L69" s="129">
        <v>424</v>
      </c>
      <c r="M69" s="87"/>
      <c r="N69" s="84"/>
    </row>
    <row r="70" spans="1:14" ht="30" customHeight="1" x14ac:dyDescent="0.15">
      <c r="A70" s="84"/>
      <c r="B70" s="163" t="s">
        <v>259</v>
      </c>
      <c r="C70" s="164"/>
      <c r="D70" s="112" t="s">
        <v>114</v>
      </c>
      <c r="E70" s="129">
        <v>425</v>
      </c>
      <c r="F70" s="129">
        <v>426</v>
      </c>
      <c r="G70" s="129">
        <v>427</v>
      </c>
      <c r="H70" s="129">
        <v>428</v>
      </c>
      <c r="I70" s="129">
        <v>429</v>
      </c>
      <c r="J70" s="129">
        <v>430</v>
      </c>
      <c r="K70" s="129">
        <v>431</v>
      </c>
      <c r="L70" s="129">
        <v>432</v>
      </c>
      <c r="M70" s="87"/>
      <c r="N70" s="84"/>
    </row>
    <row r="71" spans="1:14" ht="30" customHeight="1" x14ac:dyDescent="0.15">
      <c r="A71" s="84"/>
      <c r="B71" s="163" t="s">
        <v>260</v>
      </c>
      <c r="C71" s="164"/>
      <c r="D71" s="112" t="s">
        <v>115</v>
      </c>
      <c r="E71" s="129">
        <v>433</v>
      </c>
      <c r="F71" s="129">
        <v>434</v>
      </c>
      <c r="G71" s="129">
        <v>435</v>
      </c>
      <c r="H71" s="129">
        <v>436</v>
      </c>
      <c r="I71" s="129">
        <v>437</v>
      </c>
      <c r="J71" s="129">
        <v>438</v>
      </c>
      <c r="K71" s="129">
        <v>439</v>
      </c>
      <c r="L71" s="129">
        <v>440</v>
      </c>
      <c r="M71" s="87"/>
      <c r="N71" s="84"/>
    </row>
    <row r="72" spans="1:14" ht="30" customHeight="1" x14ac:dyDescent="0.15">
      <c r="A72" s="84"/>
      <c r="B72" s="163" t="s">
        <v>261</v>
      </c>
      <c r="C72" s="164"/>
      <c r="D72" s="112" t="s">
        <v>116</v>
      </c>
      <c r="E72" s="129">
        <v>441</v>
      </c>
      <c r="F72" s="129">
        <v>442</v>
      </c>
      <c r="G72" s="129">
        <v>443</v>
      </c>
      <c r="H72" s="129">
        <v>444</v>
      </c>
      <c r="I72" s="129">
        <v>445</v>
      </c>
      <c r="J72" s="129">
        <v>446</v>
      </c>
      <c r="K72" s="129">
        <v>447</v>
      </c>
      <c r="L72" s="129">
        <v>448</v>
      </c>
      <c r="M72" s="87"/>
      <c r="N72" s="84"/>
    </row>
    <row r="73" spans="1:14" ht="30" customHeight="1" x14ac:dyDescent="0.15">
      <c r="A73" s="84"/>
      <c r="B73" s="163" t="s">
        <v>262</v>
      </c>
      <c r="C73" s="164"/>
      <c r="D73" s="112" t="s">
        <v>117</v>
      </c>
      <c r="E73" s="129">
        <v>449</v>
      </c>
      <c r="F73" s="129">
        <v>450</v>
      </c>
      <c r="G73" s="129">
        <v>451</v>
      </c>
      <c r="H73" s="129">
        <v>452</v>
      </c>
      <c r="I73" s="129">
        <v>453</v>
      </c>
      <c r="J73" s="129">
        <v>454</v>
      </c>
      <c r="K73" s="129">
        <v>455</v>
      </c>
      <c r="L73" s="129">
        <v>456</v>
      </c>
      <c r="M73" s="87"/>
      <c r="N73" s="84"/>
    </row>
    <row r="74" spans="1:14" ht="30" customHeight="1" x14ac:dyDescent="0.15">
      <c r="A74" s="84"/>
      <c r="B74" s="163" t="s">
        <v>263</v>
      </c>
      <c r="C74" s="164"/>
      <c r="D74" s="112" t="s">
        <v>267</v>
      </c>
      <c r="E74" s="129">
        <v>457</v>
      </c>
      <c r="F74" s="129">
        <v>458</v>
      </c>
      <c r="G74" s="129">
        <v>459</v>
      </c>
      <c r="H74" s="129">
        <v>460</v>
      </c>
      <c r="I74" s="129">
        <v>461</v>
      </c>
      <c r="J74" s="129">
        <v>462</v>
      </c>
      <c r="K74" s="129">
        <v>463</v>
      </c>
      <c r="L74" s="129">
        <v>464</v>
      </c>
      <c r="M74" s="87"/>
      <c r="N74" s="84"/>
    </row>
    <row r="75" spans="1:14" ht="30" customHeight="1" thickBot="1" x14ac:dyDescent="0.2">
      <c r="A75" s="84"/>
      <c r="B75" s="165" t="s">
        <v>264</v>
      </c>
      <c r="C75" s="166"/>
      <c r="D75" s="112" t="s">
        <v>268</v>
      </c>
      <c r="E75" s="129">
        <v>465</v>
      </c>
      <c r="F75" s="129">
        <v>466</v>
      </c>
      <c r="G75" s="129">
        <v>467</v>
      </c>
      <c r="H75" s="129">
        <v>468</v>
      </c>
      <c r="I75" s="129">
        <v>469</v>
      </c>
      <c r="J75" s="129">
        <v>470</v>
      </c>
      <c r="K75" s="129">
        <v>471</v>
      </c>
      <c r="L75" s="129">
        <v>472</v>
      </c>
      <c r="M75" s="87"/>
      <c r="N75" s="84"/>
    </row>
    <row r="76" spans="1:14" ht="30" customHeight="1" thickTop="1" x14ac:dyDescent="0.15">
      <c r="A76" s="84"/>
      <c r="B76" s="161" t="s">
        <v>47</v>
      </c>
      <c r="C76" s="162"/>
      <c r="D76" s="118" t="s">
        <v>269</v>
      </c>
      <c r="E76" s="119">
        <v>473</v>
      </c>
      <c r="F76" s="119">
        <v>474</v>
      </c>
      <c r="G76" s="119">
        <v>475</v>
      </c>
      <c r="H76" s="119">
        <v>476</v>
      </c>
      <c r="I76" s="119">
        <v>477</v>
      </c>
      <c r="J76" s="119">
        <v>478</v>
      </c>
      <c r="K76" s="119">
        <v>479</v>
      </c>
      <c r="L76" s="119">
        <v>480</v>
      </c>
      <c r="M76" s="87"/>
      <c r="N76" s="84"/>
    </row>
    <row r="77" spans="1:14" ht="9.75" customHeight="1" x14ac:dyDescent="0.15">
      <c r="A77" s="84"/>
      <c r="B77" s="84"/>
      <c r="C77" s="84"/>
      <c r="D77" s="85"/>
      <c r="E77" s="84"/>
      <c r="F77" s="84"/>
      <c r="G77" s="84"/>
      <c r="H77" s="84"/>
      <c r="I77" s="84"/>
      <c r="J77" s="84"/>
      <c r="K77" s="84"/>
      <c r="L77" s="120"/>
      <c r="M77" s="84"/>
      <c r="N77" s="84"/>
    </row>
    <row r="78" spans="1:14" ht="16.5" customHeight="1" x14ac:dyDescent="0.15">
      <c r="A78" s="84"/>
      <c r="B78" s="121" t="s">
        <v>28</v>
      </c>
      <c r="C78" s="84"/>
      <c r="D78" s="85"/>
      <c r="E78" s="84"/>
      <c r="F78" s="84"/>
      <c r="G78" s="84"/>
      <c r="H78" s="84"/>
      <c r="I78" s="84"/>
      <c r="J78" s="84"/>
      <c r="K78" s="84"/>
      <c r="L78" s="84"/>
      <c r="M78" s="84"/>
      <c r="N78" s="84"/>
    </row>
    <row r="79" spans="1:14" s="3" customFormat="1" ht="16.5" customHeight="1" x14ac:dyDescent="0.15">
      <c r="A79" s="84"/>
      <c r="B79" s="99" t="s">
        <v>272</v>
      </c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</row>
    <row r="80" spans="1:14" s="3" customFormat="1" ht="16.5" customHeight="1" x14ac:dyDescent="0.15">
      <c r="A80" s="84"/>
      <c r="B80" s="99" t="s">
        <v>273</v>
      </c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</row>
    <row r="81" spans="1:14" s="3" customFormat="1" ht="16.5" customHeight="1" x14ac:dyDescent="0.15">
      <c r="A81" s="84"/>
      <c r="B81" s="99" t="s">
        <v>277</v>
      </c>
      <c r="C81" s="84"/>
      <c r="D81" s="85"/>
      <c r="E81" s="84"/>
      <c r="F81" s="84"/>
      <c r="G81" s="84"/>
      <c r="H81" s="84"/>
      <c r="I81" s="84"/>
      <c r="J81" s="84"/>
      <c r="K81" s="84"/>
      <c r="L81" s="84"/>
      <c r="M81" s="84"/>
      <c r="N81" s="84"/>
    </row>
    <row r="82" spans="1:14" s="3" customFormat="1" ht="16.5" customHeight="1" x14ac:dyDescent="0.15">
      <c r="A82" s="84"/>
      <c r="B82" s="99" t="s">
        <v>276</v>
      </c>
      <c r="C82" s="84"/>
      <c r="D82" s="85"/>
      <c r="E82" s="84"/>
      <c r="F82" s="84"/>
      <c r="G82" s="99"/>
      <c r="H82" s="84"/>
      <c r="I82" s="84"/>
      <c r="J82" s="84"/>
      <c r="K82" s="84"/>
      <c r="L82" s="84"/>
      <c r="M82" s="84"/>
      <c r="N82" s="84"/>
    </row>
    <row r="83" spans="1:14" ht="16.5" customHeight="1" x14ac:dyDescent="0.15">
      <c r="A83" s="84"/>
      <c r="B83" s="122" t="s">
        <v>280</v>
      </c>
      <c r="C83" s="99"/>
      <c r="D83" s="123"/>
      <c r="E83" s="99"/>
      <c r="F83" s="84"/>
      <c r="G83" s="84"/>
      <c r="H83" s="84"/>
      <c r="I83" s="124"/>
      <c r="J83" s="84"/>
      <c r="K83" s="84"/>
      <c r="L83" s="84"/>
      <c r="M83" s="84"/>
      <c r="N83" s="84"/>
    </row>
    <row r="84" spans="1:14" ht="9.75" customHeight="1" x14ac:dyDescent="0.15">
      <c r="A84" s="84"/>
      <c r="B84" s="99"/>
      <c r="C84" s="84"/>
      <c r="D84" s="85"/>
      <c r="E84" s="84"/>
      <c r="F84" s="84"/>
      <c r="G84" s="84"/>
      <c r="H84" s="84"/>
      <c r="I84" s="124"/>
      <c r="J84" s="84"/>
      <c r="K84" s="84"/>
      <c r="L84" s="84"/>
      <c r="M84" s="84"/>
      <c r="N84" s="84"/>
    </row>
    <row r="85" spans="1:14" ht="16.5" customHeight="1" x14ac:dyDescent="0.15">
      <c r="A85" s="84"/>
      <c r="B85" s="121" t="s">
        <v>11</v>
      </c>
      <c r="C85" s="84"/>
      <c r="D85" s="85"/>
      <c r="E85" s="84"/>
      <c r="F85" s="84"/>
      <c r="G85" s="84"/>
      <c r="H85" s="84"/>
      <c r="I85" s="124"/>
      <c r="J85" s="84"/>
      <c r="K85" s="84"/>
      <c r="L85" s="84"/>
      <c r="M85" s="84"/>
      <c r="N85" s="84"/>
    </row>
    <row r="86" spans="1:14" ht="16.5" customHeight="1" x14ac:dyDescent="0.15">
      <c r="A86" s="84"/>
      <c r="B86" s="99" t="s">
        <v>29</v>
      </c>
      <c r="C86" s="84"/>
      <c r="D86" s="84"/>
      <c r="E86" s="84"/>
      <c r="F86" s="84"/>
      <c r="G86" s="84"/>
      <c r="H86" s="84"/>
      <c r="I86" s="124"/>
      <c r="J86" s="84"/>
      <c r="K86" s="84"/>
      <c r="L86" s="84"/>
      <c r="M86" s="84"/>
      <c r="N86" s="84"/>
    </row>
    <row r="87" spans="1:14" ht="16.5" customHeight="1" x14ac:dyDescent="0.15">
      <c r="A87" s="84"/>
      <c r="B87" s="99" t="s">
        <v>54</v>
      </c>
      <c r="C87" s="84"/>
      <c r="D87" s="84"/>
      <c r="E87" s="84"/>
      <c r="F87" s="84"/>
      <c r="G87" s="84"/>
      <c r="H87" s="84"/>
      <c r="I87" s="124"/>
      <c r="J87" s="84"/>
      <c r="K87" s="84"/>
      <c r="L87" s="84"/>
      <c r="M87" s="84"/>
      <c r="N87" s="84"/>
    </row>
    <row r="88" spans="1:14" ht="14.25" x14ac:dyDescent="0.15">
      <c r="A88" s="84"/>
      <c r="B88" s="99"/>
      <c r="C88" s="124"/>
      <c r="D88" s="84"/>
      <c r="E88" s="84"/>
      <c r="F88" s="84"/>
      <c r="G88" s="84"/>
      <c r="H88" s="84"/>
      <c r="I88" s="124"/>
      <c r="J88" s="84"/>
      <c r="K88" s="84"/>
      <c r="L88" s="84"/>
      <c r="M88" s="84"/>
      <c r="N88" s="84"/>
    </row>
    <row r="89" spans="1:14" ht="14.25" x14ac:dyDescent="0.15">
      <c r="A89" s="84"/>
      <c r="B89" s="99"/>
      <c r="C89" s="124"/>
      <c r="D89" s="84"/>
      <c r="E89" s="84"/>
      <c r="F89" s="84"/>
      <c r="G89" s="84"/>
      <c r="H89" s="84"/>
      <c r="I89" s="124"/>
      <c r="J89" s="84"/>
      <c r="K89" s="84"/>
      <c r="L89" s="84"/>
      <c r="M89" s="84"/>
      <c r="N89" s="84"/>
    </row>
    <row r="90" spans="1:14" x14ac:dyDescent="0.15">
      <c r="A90" s="84"/>
      <c r="B90" s="84"/>
      <c r="C90" s="124"/>
      <c r="D90" s="84"/>
      <c r="E90" s="84"/>
      <c r="F90" s="84"/>
      <c r="G90" s="84"/>
      <c r="H90" s="84"/>
      <c r="I90" s="124"/>
      <c r="J90" s="84"/>
      <c r="K90" s="84"/>
      <c r="L90" s="84"/>
      <c r="M90" s="84"/>
      <c r="N90" s="84"/>
    </row>
    <row r="91" spans="1:14" x14ac:dyDescent="0.15">
      <c r="A91" s="84"/>
      <c r="B91" s="84"/>
      <c r="C91" s="124"/>
      <c r="D91" s="84"/>
      <c r="E91" s="84"/>
      <c r="F91" s="84"/>
      <c r="G91" s="84"/>
      <c r="H91" s="84"/>
      <c r="I91" s="124"/>
      <c r="J91" s="84"/>
      <c r="K91" s="84"/>
      <c r="L91" s="84"/>
      <c r="M91" s="84"/>
      <c r="N91" s="84"/>
    </row>
    <row r="92" spans="1:14" x14ac:dyDescent="0.15">
      <c r="A92" s="84"/>
      <c r="B92" s="84"/>
      <c r="C92" s="124"/>
      <c r="D92" s="84"/>
      <c r="E92" s="84"/>
      <c r="F92" s="84"/>
      <c r="G92" s="84"/>
      <c r="H92" s="84"/>
      <c r="I92" s="124"/>
      <c r="J92" s="84"/>
      <c r="K92" s="84"/>
      <c r="L92" s="84"/>
      <c r="M92" s="84"/>
      <c r="N92" s="84"/>
    </row>
    <row r="93" spans="1:14" x14ac:dyDescent="0.15">
      <c r="A93" s="84"/>
      <c r="B93" s="84"/>
      <c r="C93" s="124"/>
      <c r="D93" s="84"/>
      <c r="E93" s="84"/>
      <c r="F93" s="84"/>
      <c r="G93" s="84"/>
      <c r="H93" s="84"/>
      <c r="I93" s="124"/>
      <c r="J93" s="84"/>
      <c r="K93" s="84"/>
      <c r="L93" s="84"/>
      <c r="M93" s="84"/>
      <c r="N93" s="84"/>
    </row>
    <row r="94" spans="1:14" x14ac:dyDescent="0.15">
      <c r="A94" s="84"/>
      <c r="B94" s="84"/>
      <c r="C94" s="124"/>
      <c r="D94" s="84"/>
      <c r="E94" s="84"/>
      <c r="F94" s="84"/>
      <c r="G94" s="84"/>
      <c r="H94" s="84"/>
      <c r="I94" s="124"/>
      <c r="J94" s="84"/>
      <c r="K94" s="84"/>
      <c r="L94" s="84"/>
      <c r="M94" s="84"/>
      <c r="N94" s="84"/>
    </row>
    <row r="95" spans="1:14" x14ac:dyDescent="0.15">
      <c r="A95" s="84"/>
      <c r="B95" s="84"/>
      <c r="C95" s="124"/>
      <c r="D95" s="84"/>
      <c r="E95" s="84"/>
      <c r="F95" s="84"/>
      <c r="G95" s="84"/>
      <c r="H95" s="84"/>
      <c r="I95" s="124"/>
      <c r="J95" s="84"/>
      <c r="K95" s="84"/>
      <c r="L95" s="84"/>
      <c r="M95" s="84"/>
      <c r="N95" s="84"/>
    </row>
    <row r="96" spans="1:14" x14ac:dyDescent="0.15">
      <c r="A96" s="84"/>
      <c r="B96" s="84"/>
      <c r="C96" s="124"/>
      <c r="D96" s="84"/>
      <c r="E96" s="84"/>
      <c r="F96" s="84"/>
      <c r="G96" s="84"/>
      <c r="H96" s="84"/>
      <c r="I96" s="124"/>
      <c r="J96" s="84"/>
      <c r="K96" s="84"/>
      <c r="L96" s="84"/>
      <c r="M96" s="84"/>
      <c r="N96" s="84"/>
    </row>
    <row r="97" spans="1:14" x14ac:dyDescent="0.15">
      <c r="A97" s="84"/>
      <c r="B97" s="84"/>
      <c r="C97" s="124"/>
      <c r="D97" s="84"/>
      <c r="E97" s="84"/>
      <c r="F97" s="84"/>
      <c r="G97" s="84"/>
      <c r="H97" s="84"/>
      <c r="I97" s="124"/>
      <c r="J97" s="84"/>
      <c r="K97" s="84"/>
      <c r="L97" s="84"/>
      <c r="M97" s="84"/>
      <c r="N97" s="84"/>
    </row>
    <row r="98" spans="1:14" x14ac:dyDescent="0.15">
      <c r="A98" s="84"/>
      <c r="B98" s="84"/>
      <c r="C98" s="124"/>
      <c r="D98" s="84"/>
      <c r="E98" s="84"/>
      <c r="F98" s="84"/>
      <c r="G98" s="84"/>
      <c r="H98" s="84"/>
      <c r="I98" s="124"/>
      <c r="J98" s="84"/>
      <c r="K98" s="84"/>
      <c r="L98" s="84"/>
      <c r="M98" s="84"/>
      <c r="N98" s="84"/>
    </row>
    <row r="99" spans="1:14" x14ac:dyDescent="0.15">
      <c r="A99" s="84"/>
      <c r="B99" s="84"/>
      <c r="C99" s="124"/>
      <c r="D99" s="84"/>
      <c r="E99" s="84"/>
      <c r="F99" s="84"/>
      <c r="G99" s="84"/>
      <c r="H99" s="84"/>
      <c r="I99" s="124"/>
      <c r="J99" s="84"/>
      <c r="K99" s="84"/>
      <c r="L99" s="84"/>
      <c r="M99" s="84"/>
      <c r="N99" s="84"/>
    </row>
    <row r="100" spans="1:14" x14ac:dyDescent="0.15">
      <c r="A100" s="84"/>
      <c r="B100" s="84"/>
      <c r="C100" s="124"/>
      <c r="D100" s="84"/>
      <c r="E100" s="84"/>
      <c r="F100" s="84"/>
      <c r="G100" s="84"/>
      <c r="H100" s="84"/>
      <c r="I100" s="124"/>
      <c r="J100" s="84"/>
      <c r="K100" s="84"/>
      <c r="L100" s="84"/>
      <c r="M100" s="84"/>
      <c r="N100" s="84"/>
    </row>
    <row r="101" spans="1:14" x14ac:dyDescent="0.15">
      <c r="A101" s="84"/>
      <c r="B101" s="84"/>
      <c r="C101" s="124"/>
      <c r="D101" s="84"/>
      <c r="E101" s="84"/>
      <c r="F101" s="84"/>
      <c r="G101" s="84"/>
      <c r="H101" s="84"/>
      <c r="I101" s="124"/>
      <c r="J101" s="84"/>
      <c r="K101" s="84"/>
      <c r="L101" s="84"/>
      <c r="M101" s="84"/>
      <c r="N101" s="84"/>
    </row>
    <row r="102" spans="1:14" x14ac:dyDescent="0.15">
      <c r="A102" s="84"/>
      <c r="B102" s="84"/>
      <c r="C102" s="124"/>
      <c r="D102" s="84"/>
      <c r="E102" s="84"/>
      <c r="F102" s="84"/>
      <c r="G102" s="84"/>
      <c r="H102" s="84"/>
      <c r="I102" s="124"/>
      <c r="J102" s="84"/>
      <c r="K102" s="84"/>
      <c r="L102" s="84"/>
      <c r="M102" s="84"/>
      <c r="N102" s="84"/>
    </row>
    <row r="103" spans="1:14" x14ac:dyDescent="0.15">
      <c r="A103" s="84"/>
      <c r="B103" s="84"/>
      <c r="C103" s="124"/>
      <c r="D103" s="84"/>
      <c r="E103" s="84"/>
      <c r="F103" s="84"/>
      <c r="G103" s="84"/>
      <c r="H103" s="84"/>
      <c r="I103" s="124"/>
      <c r="J103" s="84"/>
      <c r="K103" s="84"/>
      <c r="L103" s="84"/>
      <c r="M103" s="84"/>
      <c r="N103" s="84"/>
    </row>
    <row r="104" spans="1:14" x14ac:dyDescent="0.15">
      <c r="A104" s="84"/>
      <c r="B104" s="84"/>
      <c r="C104" s="124"/>
      <c r="D104" s="84"/>
      <c r="E104" s="84"/>
      <c r="F104" s="84"/>
      <c r="G104" s="84"/>
      <c r="H104" s="84"/>
      <c r="I104" s="124"/>
      <c r="J104" s="84"/>
      <c r="K104" s="84"/>
      <c r="L104" s="84"/>
      <c r="M104" s="84"/>
      <c r="N104" s="84"/>
    </row>
    <row r="105" spans="1:14" x14ac:dyDescent="0.15">
      <c r="A105" s="84"/>
      <c r="B105" s="84"/>
      <c r="C105" s="124"/>
      <c r="D105" s="84"/>
      <c r="E105" s="84"/>
      <c r="F105" s="84"/>
      <c r="G105" s="84"/>
      <c r="H105" s="84"/>
      <c r="I105" s="124"/>
      <c r="J105" s="84"/>
      <c r="K105" s="84"/>
      <c r="L105" s="84"/>
      <c r="M105" s="84"/>
      <c r="N105" s="84"/>
    </row>
    <row r="106" spans="1:14" x14ac:dyDescent="0.15">
      <c r="A106" s="84"/>
      <c r="B106" s="84"/>
      <c r="C106" s="84"/>
      <c r="D106" s="84"/>
      <c r="E106" s="84"/>
      <c r="F106" s="84"/>
      <c r="G106" s="84"/>
      <c r="H106" s="84"/>
      <c r="I106" s="124"/>
      <c r="J106" s="84"/>
      <c r="K106" s="84"/>
      <c r="L106" s="84"/>
      <c r="M106" s="84"/>
      <c r="N106" s="84"/>
    </row>
    <row r="107" spans="1:14" x14ac:dyDescent="0.15">
      <c r="A107" s="84"/>
      <c r="B107" s="84"/>
      <c r="C107" s="84"/>
      <c r="D107" s="84"/>
      <c r="E107" s="84"/>
      <c r="F107" s="84"/>
      <c r="G107" s="84"/>
      <c r="H107" s="84"/>
      <c r="I107" s="124"/>
      <c r="J107" s="84"/>
      <c r="K107" s="84"/>
      <c r="L107" s="84"/>
      <c r="M107" s="84"/>
      <c r="N107" s="84"/>
    </row>
    <row r="108" spans="1:14" x14ac:dyDescent="0.15">
      <c r="A108" s="84"/>
      <c r="B108" s="84"/>
      <c r="C108" s="84"/>
      <c r="D108" s="84"/>
      <c r="E108" s="84"/>
      <c r="F108" s="84"/>
      <c r="G108" s="84"/>
      <c r="H108" s="84"/>
      <c r="I108" s="124"/>
      <c r="J108" s="84"/>
      <c r="K108" s="84"/>
      <c r="L108" s="84"/>
      <c r="M108" s="84"/>
      <c r="N108" s="84"/>
    </row>
    <row r="109" spans="1:14" x14ac:dyDescent="0.15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</row>
    <row r="110" spans="1:14" x14ac:dyDescent="0.15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</row>
    <row r="111" spans="1:14" x14ac:dyDescent="0.15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</row>
    <row r="112" spans="1:14" x14ac:dyDescent="0.15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</row>
    <row r="113" spans="1:14" x14ac:dyDescent="0.15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</row>
    <row r="114" spans="1:14" x14ac:dyDescent="0.15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</row>
    <row r="115" spans="1:14" x14ac:dyDescent="0.15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</row>
    <row r="116" spans="1:14" x14ac:dyDescent="0.15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</row>
    <row r="117" spans="1:14" x14ac:dyDescent="0.15">
      <c r="A117" s="84"/>
      <c r="B117" s="84"/>
      <c r="C117" s="125"/>
      <c r="D117" s="85"/>
      <c r="E117" s="84"/>
      <c r="F117" s="84"/>
      <c r="G117" s="84"/>
      <c r="H117" s="84"/>
      <c r="I117" s="84"/>
      <c r="J117" s="84"/>
      <c r="K117" s="124"/>
      <c r="L117" s="84"/>
      <c r="M117" s="84"/>
      <c r="N117" s="84"/>
    </row>
    <row r="118" spans="1:14" x14ac:dyDescent="0.15">
      <c r="A118" s="84"/>
      <c r="B118" s="84"/>
      <c r="C118" s="125"/>
      <c r="D118" s="85"/>
      <c r="E118" s="84"/>
      <c r="F118" s="84"/>
      <c r="G118" s="84"/>
      <c r="H118" s="84"/>
      <c r="I118" s="84"/>
      <c r="J118" s="84"/>
      <c r="K118" s="124"/>
      <c r="L118" s="84"/>
      <c r="M118" s="84"/>
      <c r="N118" s="84"/>
    </row>
    <row r="119" spans="1:14" x14ac:dyDescent="0.15">
      <c r="A119" s="84"/>
      <c r="B119" s="84"/>
      <c r="C119" s="125"/>
      <c r="D119" s="85"/>
      <c r="E119" s="84"/>
      <c r="F119" s="84"/>
      <c r="G119" s="84"/>
      <c r="H119" s="84"/>
      <c r="I119" s="84"/>
      <c r="J119" s="84"/>
      <c r="K119" s="124"/>
      <c r="L119" s="84"/>
      <c r="M119" s="84"/>
      <c r="N119" s="84"/>
    </row>
    <row r="120" spans="1:14" x14ac:dyDescent="0.15">
      <c r="A120" s="84"/>
      <c r="B120" s="84"/>
      <c r="C120" s="125"/>
      <c r="D120" s="85"/>
      <c r="E120" s="84"/>
      <c r="F120" s="84"/>
      <c r="G120" s="84"/>
      <c r="H120" s="84"/>
      <c r="I120" s="84"/>
      <c r="J120" s="84"/>
      <c r="K120" s="124"/>
      <c r="L120" s="84"/>
      <c r="M120" s="84"/>
      <c r="N120" s="84"/>
    </row>
    <row r="121" spans="1:14" x14ac:dyDescent="0.15">
      <c r="A121" s="84"/>
      <c r="B121" s="84"/>
      <c r="C121" s="125"/>
      <c r="D121" s="85"/>
      <c r="E121" s="84"/>
      <c r="F121" s="84"/>
      <c r="G121" s="84"/>
      <c r="H121" s="84"/>
      <c r="I121" s="84"/>
      <c r="J121" s="84"/>
      <c r="K121" s="124"/>
      <c r="L121" s="84"/>
      <c r="M121" s="84"/>
      <c r="N121" s="84"/>
    </row>
    <row r="122" spans="1:14" x14ac:dyDescent="0.15">
      <c r="A122" s="84"/>
      <c r="B122" s="84"/>
      <c r="C122" s="125"/>
      <c r="D122" s="85"/>
      <c r="E122" s="84"/>
      <c r="F122" s="84"/>
      <c r="G122" s="84"/>
      <c r="H122" s="84"/>
      <c r="I122" s="84"/>
      <c r="J122" s="84"/>
      <c r="K122" s="124"/>
      <c r="L122" s="84"/>
      <c r="M122" s="84"/>
      <c r="N122" s="84"/>
    </row>
    <row r="123" spans="1:14" x14ac:dyDescent="0.15">
      <c r="A123" s="84"/>
      <c r="B123" s="84"/>
      <c r="C123" s="125"/>
      <c r="D123" s="85"/>
      <c r="E123" s="84"/>
      <c r="F123" s="84"/>
      <c r="G123" s="84"/>
      <c r="H123" s="84"/>
      <c r="I123" s="84"/>
      <c r="J123" s="84"/>
      <c r="K123" s="124"/>
      <c r="L123" s="84"/>
      <c r="M123" s="84"/>
      <c r="N123" s="84"/>
    </row>
    <row r="124" spans="1:14" x14ac:dyDescent="0.15">
      <c r="A124" s="84"/>
      <c r="B124" s="84"/>
      <c r="C124" s="125"/>
      <c r="D124" s="85"/>
      <c r="E124" s="84"/>
      <c r="F124" s="84"/>
      <c r="G124" s="84"/>
      <c r="H124" s="84"/>
      <c r="I124" s="84"/>
      <c r="J124" s="84"/>
      <c r="K124" s="124"/>
      <c r="L124" s="84"/>
      <c r="M124" s="84"/>
      <c r="N124" s="84"/>
    </row>
    <row r="125" spans="1:14" x14ac:dyDescent="0.15">
      <c r="A125" s="84"/>
      <c r="B125" s="84"/>
      <c r="C125" s="125"/>
      <c r="D125" s="85"/>
      <c r="E125" s="84"/>
      <c r="F125" s="84"/>
      <c r="G125" s="84"/>
      <c r="H125" s="84"/>
      <c r="I125" s="84"/>
      <c r="J125" s="84"/>
      <c r="K125" s="124"/>
      <c r="L125" s="84"/>
      <c r="M125" s="84"/>
      <c r="N125" s="84"/>
    </row>
    <row r="126" spans="1:14" x14ac:dyDescent="0.15">
      <c r="A126" s="84"/>
      <c r="B126" s="84"/>
      <c r="C126" s="84"/>
      <c r="D126" s="85"/>
      <c r="E126" s="84"/>
      <c r="F126" s="84"/>
      <c r="G126" s="84"/>
      <c r="H126" s="84"/>
      <c r="I126" s="84"/>
      <c r="J126" s="84"/>
      <c r="K126" s="124"/>
      <c r="L126" s="84"/>
      <c r="M126" s="84"/>
      <c r="N126" s="84"/>
    </row>
    <row r="127" spans="1:14" x14ac:dyDescent="0.15">
      <c r="A127" s="84"/>
      <c r="B127" s="84"/>
      <c r="C127" s="84"/>
      <c r="D127" s="85"/>
      <c r="E127" s="84"/>
      <c r="F127" s="84"/>
      <c r="G127" s="84"/>
      <c r="H127" s="84"/>
      <c r="I127" s="84"/>
      <c r="J127" s="84"/>
      <c r="K127" s="124"/>
      <c r="L127" s="84"/>
      <c r="M127" s="84"/>
      <c r="N127" s="84"/>
    </row>
    <row r="128" spans="1:14" x14ac:dyDescent="0.15">
      <c r="A128" s="84"/>
      <c r="B128" s="84"/>
      <c r="C128" s="84"/>
      <c r="D128" s="85"/>
      <c r="E128" s="84"/>
      <c r="F128" s="84"/>
      <c r="G128" s="84"/>
      <c r="H128" s="84"/>
      <c r="I128" s="84"/>
      <c r="J128" s="84"/>
      <c r="K128" s="124"/>
      <c r="L128" s="84"/>
      <c r="M128" s="84"/>
      <c r="N128" s="84"/>
    </row>
    <row r="129" spans="1:14" x14ac:dyDescent="0.15">
      <c r="A129" s="84"/>
      <c r="B129" s="84"/>
      <c r="C129" s="84"/>
      <c r="D129" s="85"/>
      <c r="E129" s="84"/>
      <c r="F129" s="84"/>
      <c r="G129" s="84"/>
      <c r="H129" s="84"/>
      <c r="I129" s="84"/>
      <c r="J129" s="84"/>
      <c r="K129" s="124"/>
      <c r="L129" s="84"/>
      <c r="M129" s="84"/>
      <c r="N129" s="84"/>
    </row>
    <row r="130" spans="1:14" x14ac:dyDescent="0.15">
      <c r="A130" s="84"/>
      <c r="B130" s="84"/>
      <c r="C130" s="84"/>
      <c r="D130" s="85"/>
      <c r="E130" s="84"/>
      <c r="F130" s="84"/>
      <c r="G130" s="84"/>
      <c r="H130" s="84"/>
      <c r="I130" s="84"/>
      <c r="J130" s="84"/>
      <c r="K130" s="124"/>
      <c r="L130" s="84"/>
      <c r="M130" s="84"/>
      <c r="N130" s="84"/>
    </row>
  </sheetData>
  <sheetProtection selectLockedCells="1"/>
  <mergeCells count="35">
    <mergeCell ref="K7:L7"/>
    <mergeCell ref="B2:B3"/>
    <mergeCell ref="D3:J3"/>
    <mergeCell ref="D4:J4"/>
    <mergeCell ref="K4:K6"/>
    <mergeCell ref="L4:L6"/>
    <mergeCell ref="E10:H10"/>
    <mergeCell ref="I10:L10"/>
    <mergeCell ref="E11:E15"/>
    <mergeCell ref="F11:F15"/>
    <mergeCell ref="G11:H11"/>
    <mergeCell ref="I11:I15"/>
    <mergeCell ref="J11:J15"/>
    <mergeCell ref="K11:L11"/>
    <mergeCell ref="G12:G15"/>
    <mergeCell ref="H12:H15"/>
    <mergeCell ref="B69:C69"/>
    <mergeCell ref="K12:K15"/>
    <mergeCell ref="L12:L15"/>
    <mergeCell ref="B17:B18"/>
    <mergeCell ref="B19:B22"/>
    <mergeCell ref="B23:B25"/>
    <mergeCell ref="B26:C26"/>
    <mergeCell ref="B27:B29"/>
    <mergeCell ref="B30:B34"/>
    <mergeCell ref="B35:B43"/>
    <mergeCell ref="B45:B59"/>
    <mergeCell ref="B60:B68"/>
    <mergeCell ref="B76:C76"/>
    <mergeCell ref="B70:C70"/>
    <mergeCell ref="B71:C71"/>
    <mergeCell ref="B72:C72"/>
    <mergeCell ref="B73:C73"/>
    <mergeCell ref="B74:C74"/>
    <mergeCell ref="B75:C75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3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S88"/>
  <sheetViews>
    <sheetView showGridLines="0" view="pageBreakPreview" zoomScale="60" zoomScaleNormal="70" workbookViewId="0">
      <selection activeCell="C25" sqref="C25"/>
    </sheetView>
  </sheetViews>
  <sheetFormatPr defaultRowHeight="13.5" x14ac:dyDescent="0.15"/>
  <cols>
    <col min="1" max="1" width="1.5" style="2" customWidth="1"/>
    <col min="2" max="2" width="13.125" style="2" customWidth="1"/>
    <col min="3" max="3" width="26" style="2" customWidth="1"/>
    <col min="4" max="4" width="5.25" style="5" customWidth="1"/>
    <col min="5" max="6" width="16.625" style="2" customWidth="1"/>
    <col min="7" max="8" width="20.625" style="2" customWidth="1"/>
    <col min="9" max="10" width="16.625" style="2" customWidth="1"/>
    <col min="11" max="12" width="20.625" style="2" customWidth="1"/>
    <col min="13" max="13" width="2" style="2" customWidth="1"/>
    <col min="14" max="17" width="9" style="75"/>
    <col min="18" max="16384" width="9" style="2"/>
  </cols>
  <sheetData>
    <row r="1" spans="1:19" ht="10.5" customHeight="1" x14ac:dyDescent="0.15">
      <c r="A1" s="80" t="str">
        <f ca="1">CONCATENATE(O6,O17,O18,O19,O20,O21,O22,O23,O24,O25,O26,O27,O28,O29,O30,O31,O32,O33,O34,O35,O36,O37,O38,O39,O40,O41,O42,O43,O44,O45,O46,O47,O48,O49,O50,O51,O52,O53,O54,O55,O56,O57,O58,O59,O60,O61,O62,O63,O64,O65,O66,O67,O68,O69,O70,O71,O72,O73,O74,O75,O76)</f>
        <v>0400183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5000000000500000941280000052703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0824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6000000000600001765680000052703</v>
      </c>
      <c r="B1" s="81"/>
      <c r="C1" s="80"/>
      <c r="D1" s="82"/>
      <c r="E1" s="80"/>
      <c r="F1" s="80"/>
      <c r="G1" s="80"/>
      <c r="H1" s="80"/>
      <c r="I1" s="80"/>
      <c r="J1" s="80"/>
      <c r="K1" s="80"/>
      <c r="L1" s="80"/>
      <c r="M1" s="80"/>
    </row>
    <row r="2" spans="1:19" ht="5.25" customHeight="1" x14ac:dyDescent="0.15">
      <c r="A2" s="70"/>
      <c r="B2" s="158"/>
      <c r="E2" s="40"/>
      <c r="F2" s="40"/>
      <c r="G2" s="40"/>
      <c r="H2" s="40"/>
      <c r="I2" s="40"/>
      <c r="J2" s="40"/>
    </row>
    <row r="3" spans="1:19" ht="21" x14ac:dyDescent="0.15">
      <c r="A3" s="70"/>
      <c r="B3" s="158"/>
      <c r="D3" s="159" t="s">
        <v>274</v>
      </c>
      <c r="E3" s="159"/>
      <c r="F3" s="159"/>
      <c r="G3" s="159"/>
      <c r="H3" s="159"/>
      <c r="I3" s="159"/>
      <c r="J3" s="159"/>
      <c r="K3" s="71" t="s">
        <v>17</v>
      </c>
    </row>
    <row r="4" spans="1:19" ht="19.5" customHeight="1" x14ac:dyDescent="0.15">
      <c r="C4" s="6"/>
      <c r="D4" s="160" t="s">
        <v>275</v>
      </c>
      <c r="E4" s="160"/>
      <c r="F4" s="160"/>
      <c r="G4" s="160"/>
      <c r="H4" s="160"/>
      <c r="I4" s="160"/>
      <c r="J4" s="160"/>
      <c r="K4" s="134" t="s">
        <v>271</v>
      </c>
      <c r="L4" s="195"/>
    </row>
    <row r="5" spans="1:19" ht="17.25" customHeight="1" x14ac:dyDescent="0.15">
      <c r="C5" s="18"/>
      <c r="E5" s="49"/>
      <c r="F5" s="43"/>
      <c r="G5" s="43"/>
      <c r="H5" s="43"/>
      <c r="I5" s="43"/>
      <c r="J5" s="43"/>
      <c r="K5" s="134"/>
      <c r="L5" s="195"/>
      <c r="O5" s="76"/>
    </row>
    <row r="6" spans="1:19" ht="21.75" customHeight="1" x14ac:dyDescent="0.15">
      <c r="B6" s="69" t="str">
        <f>第18の３表!B6</f>
        <v>0400183</v>
      </c>
      <c r="C6" s="69">
        <f>第18の３表!C6</f>
        <v>0</v>
      </c>
      <c r="E6" s="50"/>
      <c r="F6" s="44"/>
      <c r="G6" s="45"/>
      <c r="H6" s="46"/>
      <c r="I6" s="44"/>
      <c r="J6" s="44"/>
      <c r="K6" s="135"/>
      <c r="L6" s="196"/>
      <c r="O6" s="77" t="str">
        <f>B6&amp;C6</f>
        <v>04001830</v>
      </c>
      <c r="P6" s="75">
        <f>LEN(O6)</f>
        <v>8</v>
      </c>
    </row>
    <row r="7" spans="1:19" ht="18" customHeight="1" x14ac:dyDescent="0.15">
      <c r="B7" s="41" t="s">
        <v>48</v>
      </c>
      <c r="C7" s="41" t="s">
        <v>36</v>
      </c>
      <c r="E7" s="51"/>
      <c r="F7" s="44"/>
      <c r="G7" s="47"/>
      <c r="H7" s="44"/>
      <c r="I7" s="44"/>
      <c r="J7" s="44"/>
      <c r="K7" s="136" t="str">
        <f>"令和　"&amp;DBCS(LEFTB($B$6,2))&amp;" 　年度分報告"</f>
        <v>令和　０４ 　年度分報告</v>
      </c>
      <c r="L7" s="136"/>
    </row>
    <row r="8" spans="1:19" ht="5.25" customHeight="1" x14ac:dyDescent="0.15">
      <c r="C8" s="42"/>
    </row>
    <row r="9" spans="1:19" ht="7.5" customHeight="1" x14ac:dyDescent="0.15">
      <c r="B9" s="1"/>
      <c r="C9" s="1"/>
    </row>
    <row r="10" spans="1:19" ht="18" customHeight="1" x14ac:dyDescent="0.15">
      <c r="B10" s="52"/>
      <c r="C10" s="53"/>
      <c r="D10" s="54"/>
      <c r="E10" s="185" t="s">
        <v>243</v>
      </c>
      <c r="F10" s="136"/>
      <c r="G10" s="136"/>
      <c r="H10" s="192"/>
      <c r="I10" s="185" t="s">
        <v>244</v>
      </c>
      <c r="J10" s="136"/>
      <c r="K10" s="136"/>
      <c r="L10" s="192"/>
    </row>
    <row r="11" spans="1:19" ht="18" customHeight="1" x14ac:dyDescent="0.15">
      <c r="B11" s="55"/>
      <c r="C11" s="1"/>
      <c r="D11" s="56"/>
      <c r="E11" s="193" t="s">
        <v>18</v>
      </c>
      <c r="F11" s="193" t="s">
        <v>19</v>
      </c>
      <c r="G11" s="185" t="s">
        <v>245</v>
      </c>
      <c r="H11" s="192"/>
      <c r="I11" s="193" t="s">
        <v>18</v>
      </c>
      <c r="J11" s="193" t="s">
        <v>19</v>
      </c>
      <c r="K11" s="185" t="s">
        <v>245</v>
      </c>
      <c r="L11" s="192"/>
    </row>
    <row r="12" spans="1:19" ht="14.25" customHeight="1" x14ac:dyDescent="0.15">
      <c r="B12" s="55"/>
      <c r="C12" s="1"/>
      <c r="D12" s="56"/>
      <c r="E12" s="194"/>
      <c r="F12" s="194"/>
      <c r="G12" s="188" t="s">
        <v>246</v>
      </c>
      <c r="H12" s="188" t="s">
        <v>270</v>
      </c>
      <c r="I12" s="194"/>
      <c r="J12" s="194"/>
      <c r="K12" s="188" t="s">
        <v>246</v>
      </c>
      <c r="L12" s="188" t="s">
        <v>270</v>
      </c>
    </row>
    <row r="13" spans="1:19" ht="14.25" customHeight="1" x14ac:dyDescent="0.15">
      <c r="B13" s="55"/>
      <c r="C13" s="1"/>
      <c r="D13" s="56"/>
      <c r="E13" s="194"/>
      <c r="F13" s="194"/>
      <c r="G13" s="189"/>
      <c r="H13" s="189"/>
      <c r="I13" s="194"/>
      <c r="J13" s="194"/>
      <c r="K13" s="189"/>
      <c r="L13" s="189"/>
    </row>
    <row r="14" spans="1:19" ht="14.25" customHeight="1" x14ac:dyDescent="0.15">
      <c r="B14" s="55"/>
      <c r="C14" s="1"/>
      <c r="D14" s="56"/>
      <c r="E14" s="194"/>
      <c r="F14" s="194"/>
      <c r="G14" s="189"/>
      <c r="H14" s="189"/>
      <c r="I14" s="194"/>
      <c r="J14" s="194"/>
      <c r="K14" s="189"/>
      <c r="L14" s="189"/>
    </row>
    <row r="15" spans="1:19" ht="52.5" customHeight="1" x14ac:dyDescent="0.15">
      <c r="B15" s="55"/>
      <c r="C15" s="1"/>
      <c r="D15" s="56"/>
      <c r="E15" s="194"/>
      <c r="F15" s="194"/>
      <c r="G15" s="189"/>
      <c r="H15" s="189"/>
      <c r="I15" s="194"/>
      <c r="J15" s="194"/>
      <c r="K15" s="189"/>
      <c r="L15" s="189"/>
    </row>
    <row r="16" spans="1:19" s="7" customFormat="1" ht="18" customHeight="1" x14ac:dyDescent="0.15">
      <c r="B16" s="57"/>
      <c r="C16" s="58"/>
      <c r="D16" s="59"/>
      <c r="E16" s="60" t="s">
        <v>37</v>
      </c>
      <c r="F16" s="60" t="s">
        <v>16</v>
      </c>
      <c r="G16" s="60" t="s">
        <v>0</v>
      </c>
      <c r="H16" s="60" t="s">
        <v>1</v>
      </c>
      <c r="I16" s="60" t="s">
        <v>12</v>
      </c>
      <c r="J16" s="60" t="s">
        <v>13</v>
      </c>
      <c r="K16" s="60" t="s">
        <v>14</v>
      </c>
      <c r="L16" s="60" t="s">
        <v>15</v>
      </c>
      <c r="M16" s="8"/>
      <c r="N16" s="75"/>
      <c r="O16" s="75"/>
      <c r="P16" s="75"/>
      <c r="Q16" s="75"/>
      <c r="R16" s="8"/>
      <c r="S16" s="8"/>
    </row>
    <row r="17" spans="2:16" ht="30" customHeight="1" x14ac:dyDescent="0.15">
      <c r="B17" s="190" t="s">
        <v>38</v>
      </c>
      <c r="C17" s="61" t="s">
        <v>20</v>
      </c>
      <c r="D17" s="62" t="s">
        <v>21</v>
      </c>
      <c r="E17" s="72" t="str">
        <f ca="1">TEXT(OFFSET(第18の３表!$A$1,ROW()-1,COLUMN()-1),"0000000000")</f>
        <v>0000000000</v>
      </c>
      <c r="F17" s="72" t="str">
        <f ca="1">TEXT(OFFSET(第18の３表!$A$1,ROW()-1,COLUMN()-1),"0000000000")</f>
        <v>0000000000</v>
      </c>
      <c r="G17" s="72" t="str">
        <f ca="1">TEXT(OFFSET(第18の３表!$A$1,ROW()-1,COLUMN()-1),"0000000000")</f>
        <v>0000000000</v>
      </c>
      <c r="H17" s="72" t="str">
        <f ca="1">TEXT(OFFSET(第18の３表!$A$1,ROW()-1,COLUMN()-1),"0000000000")</f>
        <v>0000000000</v>
      </c>
      <c r="I17" s="72" t="str">
        <f ca="1">TEXT(OFFSET(第18の３表!$A$1,ROW()-1,COLUMN()-1),"0000000000")</f>
        <v>0000000000</v>
      </c>
      <c r="J17" s="72" t="str">
        <f ca="1">TEXT(OFFSET(第18の３表!$A$1,ROW()-1,COLUMN()-1),"0000000000")</f>
        <v>0000000000</v>
      </c>
      <c r="K17" s="72" t="str">
        <f ca="1">TEXT(OFFSET(第18の３表!$A$1,ROW()-1,COLUMN()-1),"0000000000")</f>
        <v>0000000000</v>
      </c>
      <c r="L17" s="72" t="str">
        <f ca="1">TEXT(OFFSET(第18の３表!$A$1,ROW()-1,COLUMN()-1),"0000000000")</f>
        <v>0000000000</v>
      </c>
      <c r="M17" s="6"/>
      <c r="O17" s="75" t="str">
        <f ca="1">CONCATENATE(E17,F17,G17,H17,I17,J17,K17,L17)</f>
        <v>00000000000000000000000000000000000000000000000000000000000000000000000000000000</v>
      </c>
      <c r="P17" s="2">
        <f ca="1">LEN(O17)</f>
        <v>80</v>
      </c>
    </row>
    <row r="18" spans="2:16" ht="30" customHeight="1" x14ac:dyDescent="0.15">
      <c r="B18" s="191"/>
      <c r="C18" s="61" t="s">
        <v>22</v>
      </c>
      <c r="D18" s="62" t="s">
        <v>2</v>
      </c>
      <c r="E18" s="72" t="str">
        <f ca="1">TEXT(OFFSET(第18の３表!$A$1,ROW()-1,COLUMN()-1),"0000000000")</f>
        <v>0000000000</v>
      </c>
      <c r="F18" s="72" t="str">
        <f ca="1">TEXT(OFFSET(第18の３表!$A$1,ROW()-1,COLUMN()-1),"0000000000")</f>
        <v>0000000000</v>
      </c>
      <c r="G18" s="72" t="str">
        <f ca="1">TEXT(OFFSET(第18の３表!$A$1,ROW()-1,COLUMN()-1),"0000000000")</f>
        <v>0000000000</v>
      </c>
      <c r="H18" s="72" t="str">
        <f ca="1">TEXT(OFFSET(第18の３表!$A$1,ROW()-1,COLUMN()-1),"0000000000")</f>
        <v>0000000000</v>
      </c>
      <c r="I18" s="72" t="str">
        <f ca="1">TEXT(OFFSET(第18の３表!$A$1,ROW()-1,COLUMN()-1),"0000000000")</f>
        <v>0000000000</v>
      </c>
      <c r="J18" s="72" t="str">
        <f ca="1">TEXT(OFFSET(第18の３表!$A$1,ROW()-1,COLUMN()-1),"0000000000")</f>
        <v>0000000000</v>
      </c>
      <c r="K18" s="72" t="str">
        <f ca="1">TEXT(OFFSET(第18の３表!$A$1,ROW()-1,COLUMN()-1),"0000000000")</f>
        <v>0000000000</v>
      </c>
      <c r="L18" s="72" t="str">
        <f ca="1">TEXT(OFFSET(第18の３表!$A$1,ROW()-1,COLUMN()-1),"0000000000")</f>
        <v>0000000000</v>
      </c>
      <c r="M18" s="6"/>
      <c r="O18" s="75" t="str">
        <f t="shared" ref="O18:O76" ca="1" si="0">CONCATENATE(E18,F18,G18,H18,I18,J18,K18,L18)</f>
        <v>00000000000000000000000000000000000000000000000000000000000000000000000000000000</v>
      </c>
      <c r="P18" s="2">
        <f t="shared" ref="P18:P76" ca="1" si="1">LEN(O18)</f>
        <v>80</v>
      </c>
    </row>
    <row r="19" spans="2:16" ht="30" customHeight="1" x14ac:dyDescent="0.15">
      <c r="B19" s="190" t="s">
        <v>39</v>
      </c>
      <c r="C19" s="61" t="s">
        <v>23</v>
      </c>
      <c r="D19" s="62" t="s">
        <v>3</v>
      </c>
      <c r="E19" s="72" t="str">
        <f ca="1">TEXT(OFFSET(第18の３表!$A$1,ROW()-1,COLUMN()-1),"0000000000")</f>
        <v>0000000000</v>
      </c>
      <c r="F19" s="72" t="str">
        <f ca="1">TEXT(OFFSET(第18の３表!$A$1,ROW()-1,COLUMN()-1),"0000000000")</f>
        <v>0000000000</v>
      </c>
      <c r="G19" s="72" t="str">
        <f ca="1">TEXT(OFFSET(第18の３表!$A$1,ROW()-1,COLUMN()-1),"0000000000")</f>
        <v>0000000000</v>
      </c>
      <c r="H19" s="72" t="str">
        <f ca="1">TEXT(OFFSET(第18の３表!$A$1,ROW()-1,COLUMN()-1),"0000000000")</f>
        <v>0000000000</v>
      </c>
      <c r="I19" s="72" t="str">
        <f ca="1">TEXT(OFFSET(第18の３表!$A$1,ROW()-1,COLUMN()-1),"0000000000")</f>
        <v>0000000000</v>
      </c>
      <c r="J19" s="72" t="str">
        <f ca="1">TEXT(OFFSET(第18の３表!$A$1,ROW()-1,COLUMN()-1),"0000000000")</f>
        <v>0000000000</v>
      </c>
      <c r="K19" s="72" t="str">
        <f ca="1">TEXT(OFFSET(第18の３表!$A$1,ROW()-1,COLUMN()-1),"0000000000")</f>
        <v>0000000000</v>
      </c>
      <c r="L19" s="72" t="str">
        <f ca="1">TEXT(OFFSET(第18の３表!$A$1,ROW()-1,COLUMN()-1),"0000000000")</f>
        <v>0000000000</v>
      </c>
      <c r="M19" s="6"/>
      <c r="N19" s="77"/>
      <c r="O19" s="75" t="str">
        <f t="shared" ca="1" si="0"/>
        <v>00000000000000000000000000000000000000000000000000000000000000000000000000000000</v>
      </c>
      <c r="P19" s="2">
        <f t="shared" ca="1" si="1"/>
        <v>80</v>
      </c>
    </row>
    <row r="20" spans="2:16" ht="30" customHeight="1" x14ac:dyDescent="0.15">
      <c r="B20" s="189"/>
      <c r="C20" s="61" t="s">
        <v>24</v>
      </c>
      <c r="D20" s="62" t="s">
        <v>4</v>
      </c>
      <c r="E20" s="72" t="str">
        <f ca="1">TEXT(OFFSET(第18の３表!$A$1,ROW()-1,COLUMN()-1),"0000000000")</f>
        <v>0000000000</v>
      </c>
      <c r="F20" s="72" t="str">
        <f ca="1">TEXT(OFFSET(第18の３表!$A$1,ROW()-1,COLUMN()-1),"0000000000")</f>
        <v>0000000000</v>
      </c>
      <c r="G20" s="72" t="str">
        <f ca="1">TEXT(OFFSET(第18の３表!$A$1,ROW()-1,COLUMN()-1),"0000000000")</f>
        <v>0000000000</v>
      </c>
      <c r="H20" s="72" t="str">
        <f ca="1">TEXT(OFFSET(第18の３表!$A$1,ROW()-1,COLUMN()-1),"0000000000")</f>
        <v>0000000000</v>
      </c>
      <c r="I20" s="72" t="str">
        <f ca="1">TEXT(OFFSET(第18の３表!$A$1,ROW()-1,COLUMN()-1),"0000000000")</f>
        <v>0000000000</v>
      </c>
      <c r="J20" s="72" t="str">
        <f ca="1">TEXT(OFFSET(第18の３表!$A$1,ROW()-1,COLUMN()-1),"0000000000")</f>
        <v>0000000000</v>
      </c>
      <c r="K20" s="72" t="str">
        <f ca="1">TEXT(OFFSET(第18の３表!$A$1,ROW()-1,COLUMN()-1),"0000000000")</f>
        <v>0000000000</v>
      </c>
      <c r="L20" s="72" t="str">
        <f ca="1">TEXT(OFFSET(第18の３表!$A$1,ROW()-1,COLUMN()-1),"0000000000")</f>
        <v>0000000000</v>
      </c>
      <c r="M20" s="6"/>
      <c r="O20" s="75" t="str">
        <f t="shared" ca="1" si="0"/>
        <v>00000000000000000000000000000000000000000000000000000000000000000000000000000000</v>
      </c>
      <c r="P20" s="2">
        <f t="shared" ca="1" si="1"/>
        <v>80</v>
      </c>
    </row>
    <row r="21" spans="2:16" ht="30" customHeight="1" x14ac:dyDescent="0.15">
      <c r="B21" s="189"/>
      <c r="C21" s="61" t="s">
        <v>25</v>
      </c>
      <c r="D21" s="62" t="s">
        <v>5</v>
      </c>
      <c r="E21" s="72" t="str">
        <f ca="1">TEXT(OFFSET(第18の３表!$A$1,ROW()-1,COLUMN()-1),"0000000000")</f>
        <v>0000000000</v>
      </c>
      <c r="F21" s="72" t="str">
        <f ca="1">TEXT(OFFSET(第18の３表!$A$1,ROW()-1,COLUMN()-1),"0000000000")</f>
        <v>0000000000</v>
      </c>
      <c r="G21" s="72" t="str">
        <f ca="1">TEXT(OFFSET(第18の３表!$A$1,ROW()-1,COLUMN()-1),"0000000000")</f>
        <v>0000000000</v>
      </c>
      <c r="H21" s="72" t="str">
        <f ca="1">TEXT(OFFSET(第18の３表!$A$1,ROW()-1,COLUMN()-1),"0000000000")</f>
        <v>0000000000</v>
      </c>
      <c r="I21" s="72" t="str">
        <f ca="1">TEXT(OFFSET(第18の３表!$A$1,ROW()-1,COLUMN()-1),"0000000000")</f>
        <v>0000000000</v>
      </c>
      <c r="J21" s="72" t="str">
        <f ca="1">TEXT(OFFSET(第18の３表!$A$1,ROW()-1,COLUMN()-1),"0000000000")</f>
        <v>0000000000</v>
      </c>
      <c r="K21" s="72" t="str">
        <f ca="1">TEXT(OFFSET(第18の３表!$A$1,ROW()-1,COLUMN()-1),"0000000000")</f>
        <v>0000000000</v>
      </c>
      <c r="L21" s="72" t="str">
        <f ca="1">TEXT(OFFSET(第18の３表!$A$1,ROW()-1,COLUMN()-1),"0000000000")</f>
        <v>0000000000</v>
      </c>
      <c r="M21" s="6"/>
      <c r="O21" s="75" t="str">
        <f t="shared" ca="1" si="0"/>
        <v>00000000000000000000000000000000000000000000000000000000000000000000000000000000</v>
      </c>
      <c r="P21" s="2">
        <f t="shared" ca="1" si="1"/>
        <v>80</v>
      </c>
    </row>
    <row r="22" spans="2:16" ht="30" customHeight="1" x14ac:dyDescent="0.15">
      <c r="B22" s="191"/>
      <c r="C22" s="61" t="s">
        <v>26</v>
      </c>
      <c r="D22" s="62" t="s">
        <v>6</v>
      </c>
      <c r="E22" s="72" t="str">
        <f ca="1">TEXT(OFFSET(第18の３表!$A$1,ROW()-1,COLUMN()-1),"0000000000")</f>
        <v>0000000000</v>
      </c>
      <c r="F22" s="72" t="str">
        <f ca="1">TEXT(OFFSET(第18の３表!$A$1,ROW()-1,COLUMN()-1),"0000000000")</f>
        <v>0000000000</v>
      </c>
      <c r="G22" s="72" t="str">
        <f ca="1">TEXT(OFFSET(第18の３表!$A$1,ROW()-1,COLUMN()-1),"0000000000")</f>
        <v>0000000000</v>
      </c>
      <c r="H22" s="72" t="str">
        <f ca="1">TEXT(OFFSET(第18の３表!$A$1,ROW()-1,COLUMN()-1),"0000000000")</f>
        <v>0000000000</v>
      </c>
      <c r="I22" s="72" t="str">
        <f ca="1">TEXT(OFFSET(第18の３表!$A$1,ROW()-1,COLUMN()-1),"0000000000")</f>
        <v>0000000000</v>
      </c>
      <c r="J22" s="72" t="str">
        <f ca="1">TEXT(OFFSET(第18の３表!$A$1,ROW()-1,COLUMN()-1),"0000000000")</f>
        <v>0000000000</v>
      </c>
      <c r="K22" s="72" t="str">
        <f ca="1">TEXT(OFFSET(第18の３表!$A$1,ROW()-1,COLUMN()-1),"0000000000")</f>
        <v>0000000000</v>
      </c>
      <c r="L22" s="72" t="str">
        <f ca="1">TEXT(OFFSET(第18の３表!$A$1,ROW()-1,COLUMN()-1),"0000000000")</f>
        <v>0000000000</v>
      </c>
      <c r="M22" s="6"/>
      <c r="O22" s="75" t="str">
        <f t="shared" ca="1" si="0"/>
        <v>00000000000000000000000000000000000000000000000000000000000000000000000000000000</v>
      </c>
      <c r="P22" s="2">
        <f t="shared" ca="1" si="1"/>
        <v>80</v>
      </c>
    </row>
    <row r="23" spans="2:16" ht="30" customHeight="1" x14ac:dyDescent="0.15">
      <c r="B23" s="188" t="s">
        <v>247</v>
      </c>
      <c r="C23" s="63" t="s">
        <v>248</v>
      </c>
      <c r="D23" s="62" t="s">
        <v>7</v>
      </c>
      <c r="E23" s="72" t="str">
        <f ca="1">TEXT(OFFSET(第18の３表!$A$1,ROW()-1,COLUMN()-1),"0000000000")</f>
        <v>0000000000</v>
      </c>
      <c r="F23" s="72" t="str">
        <f ca="1">TEXT(OFFSET(第18の３表!$A$1,ROW()-1,COLUMN()-1),"0000000000")</f>
        <v>0000000000</v>
      </c>
      <c r="G23" s="72" t="str">
        <f ca="1">TEXT(OFFSET(第18の３表!$A$1,ROW()-1,COLUMN()-1),"0000000000")</f>
        <v>0000000000</v>
      </c>
      <c r="H23" s="72" t="str">
        <f ca="1">TEXT(OFFSET(第18の３表!$A$1,ROW()-1,COLUMN()-1),"0000000000")</f>
        <v>0000000000</v>
      </c>
      <c r="I23" s="72" t="str">
        <f ca="1">TEXT(OFFSET(第18の３表!$A$1,ROW()-1,COLUMN()-1),"0000000000")</f>
        <v>0000000000</v>
      </c>
      <c r="J23" s="72" t="str">
        <f ca="1">TEXT(OFFSET(第18の３表!$A$1,ROW()-1,COLUMN()-1),"0000000000")</f>
        <v>0000000000</v>
      </c>
      <c r="K23" s="72" t="str">
        <f ca="1">TEXT(OFFSET(第18の３表!$A$1,ROW()-1,COLUMN()-1),"0000000000")</f>
        <v>0000000000</v>
      </c>
      <c r="L23" s="72" t="str">
        <f ca="1">TEXT(OFFSET(第18の３表!$A$1,ROW()-1,COLUMN()-1),"0000000000")</f>
        <v>0000000000</v>
      </c>
      <c r="M23" s="6"/>
      <c r="O23" s="75" t="str">
        <f t="shared" ca="1" si="0"/>
        <v>00000000000000000000000000000000000000000000000000000000000000000000000000000000</v>
      </c>
      <c r="P23" s="2">
        <f t="shared" ca="1" si="1"/>
        <v>80</v>
      </c>
    </row>
    <row r="24" spans="2:16" ht="30" customHeight="1" x14ac:dyDescent="0.15">
      <c r="B24" s="189"/>
      <c r="C24" s="63" t="s">
        <v>57</v>
      </c>
      <c r="D24" s="62" t="s">
        <v>8</v>
      </c>
      <c r="E24" s="72" t="str">
        <f ca="1">TEXT(OFFSET(第18の３表!$A$1,ROW()-1,COLUMN()-1),"0000000000")</f>
        <v>0000000000</v>
      </c>
      <c r="F24" s="72" t="str">
        <f ca="1">TEXT(OFFSET(第18の３表!$A$1,ROW()-1,COLUMN()-1),"0000000000")</f>
        <v>0000000000</v>
      </c>
      <c r="G24" s="72" t="str">
        <f ca="1">TEXT(OFFSET(第18の３表!$A$1,ROW()-1,COLUMN()-1),"0000000000")</f>
        <v>0000000000</v>
      </c>
      <c r="H24" s="72" t="str">
        <f ca="1">TEXT(OFFSET(第18の３表!$A$1,ROW()-1,COLUMN()-1),"0000000000")</f>
        <v>0000000000</v>
      </c>
      <c r="I24" s="72" t="str">
        <f ca="1">TEXT(OFFSET(第18の３表!$A$1,ROW()-1,COLUMN()-1),"0000000000")</f>
        <v>0000000000</v>
      </c>
      <c r="J24" s="72" t="str">
        <f ca="1">TEXT(OFFSET(第18の３表!$A$1,ROW()-1,COLUMN()-1),"0000000000")</f>
        <v>0000000000</v>
      </c>
      <c r="K24" s="72" t="str">
        <f ca="1">TEXT(OFFSET(第18の３表!$A$1,ROW()-1,COLUMN()-1),"0000000000")</f>
        <v>0000000000</v>
      </c>
      <c r="L24" s="72" t="str">
        <f ca="1">TEXT(OFFSET(第18の３表!$A$1,ROW()-1,COLUMN()-1),"0000000000")</f>
        <v>0000000000</v>
      </c>
      <c r="M24" s="6"/>
      <c r="O24" s="75" t="str">
        <f t="shared" ca="1" si="0"/>
        <v>00000000000000000000000000000000000000000000000000000000000000000000000000000000</v>
      </c>
      <c r="P24" s="2">
        <f t="shared" ca="1" si="1"/>
        <v>80</v>
      </c>
    </row>
    <row r="25" spans="2:16" ht="30" customHeight="1" x14ac:dyDescent="0.15">
      <c r="B25" s="191"/>
      <c r="C25" s="63" t="s">
        <v>45</v>
      </c>
      <c r="D25" s="62" t="s">
        <v>9</v>
      </c>
      <c r="E25" s="72" t="str">
        <f ca="1">TEXT(OFFSET(第18の３表!$A$1,ROW()-1,COLUMN()-1),"0000000000")</f>
        <v>0000000000</v>
      </c>
      <c r="F25" s="72" t="str">
        <f ca="1">TEXT(OFFSET(第18の３表!$A$1,ROW()-1,COLUMN()-1),"0000000000")</f>
        <v>0000000000</v>
      </c>
      <c r="G25" s="72" t="str">
        <f ca="1">TEXT(OFFSET(第18の３表!$A$1,ROW()-1,COLUMN()-1),"0000000000")</f>
        <v>0000000000</v>
      </c>
      <c r="H25" s="72" t="str">
        <f ca="1">TEXT(OFFSET(第18の３表!$A$1,ROW()-1,COLUMN()-1),"0000000000")</f>
        <v>0000000000</v>
      </c>
      <c r="I25" s="72" t="str">
        <f ca="1">TEXT(OFFSET(第18の３表!$A$1,ROW()-1,COLUMN()-1),"0000000000")</f>
        <v>0000000000</v>
      </c>
      <c r="J25" s="72" t="str">
        <f ca="1">TEXT(OFFSET(第18の３表!$A$1,ROW()-1,COLUMN()-1),"0000000000")</f>
        <v>0000000000</v>
      </c>
      <c r="K25" s="72" t="str">
        <f ca="1">TEXT(OFFSET(第18の３表!$A$1,ROW()-1,COLUMN()-1),"0000000000")</f>
        <v>0000000000</v>
      </c>
      <c r="L25" s="72" t="str">
        <f ca="1">TEXT(OFFSET(第18の３表!$A$1,ROW()-1,COLUMN()-1),"0000000000")</f>
        <v>0000000000</v>
      </c>
      <c r="M25" s="6"/>
      <c r="O25" s="75" t="str">
        <f t="shared" ca="1" si="0"/>
        <v>00000000000000000000000000000000000000000000000000000000000000000000000000000000</v>
      </c>
      <c r="P25" s="2">
        <f t="shared" ca="1" si="1"/>
        <v>80</v>
      </c>
    </row>
    <row r="26" spans="2:16" ht="30" customHeight="1" x14ac:dyDescent="0.15">
      <c r="B26" s="185" t="s">
        <v>249</v>
      </c>
      <c r="C26" s="136"/>
      <c r="D26" s="62" t="s">
        <v>10</v>
      </c>
      <c r="E26" s="72" t="str">
        <f ca="1">TEXT(OFFSET(第18の３表!$A$1,ROW()-1,COLUMN()-1),"0000000000")</f>
        <v>0000000000</v>
      </c>
      <c r="F26" s="72" t="str">
        <f ca="1">TEXT(OFFSET(第18の３表!$A$1,ROW()-1,COLUMN()-1),"0000000000")</f>
        <v>0000000000</v>
      </c>
      <c r="G26" s="72" t="str">
        <f ca="1">TEXT(OFFSET(第18の３表!$A$1,ROW()-1,COLUMN()-1),"0000000000")</f>
        <v>0000000000</v>
      </c>
      <c r="H26" s="72" t="str">
        <f ca="1">TEXT(OFFSET(第18の３表!$A$1,ROW()-1,COLUMN()-1),"0000000000")</f>
        <v>0000000000</v>
      </c>
      <c r="I26" s="72" t="str">
        <f ca="1">TEXT(OFFSET(第18の３表!$A$1,ROW()-1,COLUMN()-1),"0000000000")</f>
        <v>0000000000</v>
      </c>
      <c r="J26" s="72" t="str">
        <f ca="1">TEXT(OFFSET(第18の３表!$A$1,ROW()-1,COLUMN()-1),"0000000000")</f>
        <v>0000000000</v>
      </c>
      <c r="K26" s="72" t="str">
        <f ca="1">TEXT(OFFSET(第18の３表!$A$1,ROW()-1,COLUMN()-1),"0000000000")</f>
        <v>0000000000</v>
      </c>
      <c r="L26" s="72" t="str">
        <f ca="1">TEXT(OFFSET(第18の３表!$A$1,ROW()-1,COLUMN()-1),"0000000000")</f>
        <v>0000000000</v>
      </c>
      <c r="M26" s="6"/>
      <c r="O26" s="75" t="str">
        <f t="shared" ca="1" si="0"/>
        <v>00000000000000000000000000000000000000000000000000000000000000000000000000000000</v>
      </c>
      <c r="P26" s="2">
        <f t="shared" ca="1" si="1"/>
        <v>80</v>
      </c>
    </row>
    <row r="27" spans="2:16" ht="30" customHeight="1" x14ac:dyDescent="0.15">
      <c r="B27" s="190" t="s">
        <v>55</v>
      </c>
      <c r="C27" s="64" t="s">
        <v>68</v>
      </c>
      <c r="D27" s="62" t="s">
        <v>265</v>
      </c>
      <c r="E27" s="72" t="str">
        <f ca="1">TEXT(OFFSET(第18の３表!$A$1,ROW()-1,COLUMN()-1),"0000000000")</f>
        <v>0000000000</v>
      </c>
      <c r="F27" s="72" t="str">
        <f ca="1">TEXT(OFFSET(第18の３表!$A$1,ROW()-1,COLUMN()-1),"0000000000")</f>
        <v>0000000000</v>
      </c>
      <c r="G27" s="72" t="str">
        <f ca="1">TEXT(OFFSET(第18の３表!$A$1,ROW()-1,COLUMN()-1),"0000000000")</f>
        <v>0000000000</v>
      </c>
      <c r="H27" s="72" t="str">
        <f ca="1">TEXT(OFFSET(第18の３表!$A$1,ROW()-1,COLUMN()-1),"0000000000")</f>
        <v>0000000000</v>
      </c>
      <c r="I27" s="72" t="str">
        <f ca="1">TEXT(OFFSET(第18の３表!$A$1,ROW()-1,COLUMN()-1),"0000000000")</f>
        <v>0000000000</v>
      </c>
      <c r="J27" s="72" t="str">
        <f ca="1">TEXT(OFFSET(第18の３表!$A$1,ROW()-1,COLUMN()-1),"0000000000")</f>
        <v>0000000000</v>
      </c>
      <c r="K27" s="72" t="str">
        <f ca="1">TEXT(OFFSET(第18の３表!$A$1,ROW()-1,COLUMN()-1),"0000000000")</f>
        <v>0000000000</v>
      </c>
      <c r="L27" s="72" t="str">
        <f ca="1">TEXT(OFFSET(第18の３表!$A$1,ROW()-1,COLUMN()-1),"0000000000")</f>
        <v>0000000000</v>
      </c>
      <c r="M27" s="6"/>
      <c r="O27" s="75" t="str">
        <f t="shared" ca="1" si="0"/>
        <v>00000000000000000000000000000000000000000000000000000000000000000000000000000000</v>
      </c>
      <c r="P27" s="2">
        <f t="shared" ca="1" si="1"/>
        <v>80</v>
      </c>
    </row>
    <row r="28" spans="2:16" ht="30" customHeight="1" x14ac:dyDescent="0.15">
      <c r="B28" s="189"/>
      <c r="C28" s="64" t="s">
        <v>69</v>
      </c>
      <c r="D28" s="62" t="s">
        <v>266</v>
      </c>
      <c r="E28" s="72" t="str">
        <f ca="1">TEXT(OFFSET(第18の３表!$A$1,ROW()-1,COLUMN()-1),"0000000000")</f>
        <v>0000000000</v>
      </c>
      <c r="F28" s="72" t="str">
        <f ca="1">TEXT(OFFSET(第18の３表!$A$1,ROW()-1,COLUMN()-1),"0000000000")</f>
        <v>0000000000</v>
      </c>
      <c r="G28" s="72" t="str">
        <f ca="1">TEXT(OFFSET(第18の３表!$A$1,ROW()-1,COLUMN()-1),"0000000000")</f>
        <v>0000000000</v>
      </c>
      <c r="H28" s="72" t="str">
        <f ca="1">TEXT(OFFSET(第18の３表!$A$1,ROW()-1,COLUMN()-1),"0000000000")</f>
        <v>0000000000</v>
      </c>
      <c r="I28" s="72" t="str">
        <f ca="1">TEXT(OFFSET(第18の３表!$A$1,ROW()-1,COLUMN()-1),"0000000000")</f>
        <v>0000000000</v>
      </c>
      <c r="J28" s="72" t="str">
        <f ca="1">TEXT(OFFSET(第18の３表!$A$1,ROW()-1,COLUMN()-1),"0000000000")</f>
        <v>0000000000</v>
      </c>
      <c r="K28" s="72" t="str">
        <f ca="1">TEXT(OFFSET(第18の３表!$A$1,ROW()-1,COLUMN()-1),"0000000000")</f>
        <v>0000000000</v>
      </c>
      <c r="L28" s="72" t="str">
        <f ca="1">TEXT(OFFSET(第18の３表!$A$1,ROW()-1,COLUMN()-1),"0000000000")</f>
        <v>0000000000</v>
      </c>
      <c r="M28" s="6"/>
      <c r="O28" s="75" t="str">
        <f t="shared" ca="1" si="0"/>
        <v>00000000000000000000000000000000000000000000000000000000000000000000000000000000</v>
      </c>
      <c r="P28" s="2">
        <f t="shared" ca="1" si="1"/>
        <v>80</v>
      </c>
    </row>
    <row r="29" spans="2:16" ht="30" customHeight="1" x14ac:dyDescent="0.15">
      <c r="B29" s="191"/>
      <c r="C29" s="64" t="s">
        <v>45</v>
      </c>
      <c r="D29" s="62" t="s">
        <v>84</v>
      </c>
      <c r="E29" s="72" t="str">
        <f ca="1">TEXT(OFFSET(第18の３表!$A$1,ROW()-1,COLUMN()-1),"0000000000")</f>
        <v>0000000000</v>
      </c>
      <c r="F29" s="72" t="str">
        <f ca="1">TEXT(OFFSET(第18の３表!$A$1,ROW()-1,COLUMN()-1),"0000000000")</f>
        <v>0000000000</v>
      </c>
      <c r="G29" s="72" t="str">
        <f ca="1">TEXT(OFFSET(第18の３表!$A$1,ROW()-1,COLUMN()-1),"0000000000")</f>
        <v>0000000000</v>
      </c>
      <c r="H29" s="72" t="str">
        <f ca="1">TEXT(OFFSET(第18の３表!$A$1,ROW()-1,COLUMN()-1),"0000000000")</f>
        <v>0000000000</v>
      </c>
      <c r="I29" s="72" t="str">
        <f ca="1">TEXT(OFFSET(第18の３表!$A$1,ROW()-1,COLUMN()-1),"0000000000")</f>
        <v>0000000000</v>
      </c>
      <c r="J29" s="72" t="str">
        <f ca="1">TEXT(OFFSET(第18の３表!$A$1,ROW()-1,COLUMN()-1),"0000000000")</f>
        <v>0000000000</v>
      </c>
      <c r="K29" s="72" t="str">
        <f ca="1">TEXT(OFFSET(第18の３表!$A$1,ROW()-1,COLUMN()-1),"0000000000")</f>
        <v>0000000000</v>
      </c>
      <c r="L29" s="72" t="str">
        <f ca="1">TEXT(OFFSET(第18の３表!$A$1,ROW()-1,COLUMN()-1),"0000000000")</f>
        <v>0000000000</v>
      </c>
      <c r="M29" s="6"/>
      <c r="O29" s="75" t="str">
        <f t="shared" ca="1" si="0"/>
        <v>00000000000000000000000000000000000000000000000000000000000000000000000000000000</v>
      </c>
      <c r="P29" s="2">
        <f t="shared" ca="1" si="1"/>
        <v>80</v>
      </c>
    </row>
    <row r="30" spans="2:16" ht="30" customHeight="1" x14ac:dyDescent="0.15">
      <c r="B30" s="190" t="s">
        <v>41</v>
      </c>
      <c r="C30" s="64" t="s">
        <v>65</v>
      </c>
      <c r="D30" s="62" t="s">
        <v>85</v>
      </c>
      <c r="E30" s="72" t="str">
        <f ca="1">TEXT(OFFSET(第18の３表!$A$1,ROW()-1,COLUMN()-1),"0000000000")</f>
        <v>0000000000</v>
      </c>
      <c r="F30" s="72" t="str">
        <f ca="1">TEXT(OFFSET(第18の３表!$A$1,ROW()-1,COLUMN()-1),"0000000000")</f>
        <v>0000000000</v>
      </c>
      <c r="G30" s="72" t="str">
        <f ca="1">TEXT(OFFSET(第18の３表!$A$1,ROW()-1,COLUMN()-1),"0000000000")</f>
        <v>0000000000</v>
      </c>
      <c r="H30" s="72" t="str">
        <f ca="1">TEXT(OFFSET(第18の３表!$A$1,ROW()-1,COLUMN()-1),"0000000000")</f>
        <v>0000000000</v>
      </c>
      <c r="I30" s="72" t="str">
        <f ca="1">TEXT(OFFSET(第18の３表!$A$1,ROW()-1,COLUMN()-1),"0000000000")</f>
        <v>0000000000</v>
      </c>
      <c r="J30" s="72" t="str">
        <f ca="1">TEXT(OFFSET(第18の３表!$A$1,ROW()-1,COLUMN()-1),"0000000000")</f>
        <v>0000000000</v>
      </c>
      <c r="K30" s="72" t="str">
        <f ca="1">TEXT(OFFSET(第18の３表!$A$1,ROW()-1,COLUMN()-1),"0000000000")</f>
        <v>0000000000</v>
      </c>
      <c r="L30" s="72" t="str">
        <f ca="1">TEXT(OFFSET(第18の３表!$A$1,ROW()-1,COLUMN()-1),"0000000000")</f>
        <v>0000000000</v>
      </c>
      <c r="M30" s="6"/>
      <c r="O30" s="75" t="str">
        <f t="shared" ca="1" si="0"/>
        <v>00000000000000000000000000000000000000000000000000000000000000000000000000000000</v>
      </c>
      <c r="P30" s="2">
        <f t="shared" ca="1" si="1"/>
        <v>80</v>
      </c>
    </row>
    <row r="31" spans="2:16" ht="30" customHeight="1" x14ac:dyDescent="0.15">
      <c r="B31" s="189"/>
      <c r="C31" s="64" t="s">
        <v>66</v>
      </c>
      <c r="D31" s="62" t="s">
        <v>86</v>
      </c>
      <c r="E31" s="72" t="str">
        <f ca="1">TEXT(OFFSET(第18の３表!$A$1,ROW()-1,COLUMN()-1),"0000000000")</f>
        <v>0000000000</v>
      </c>
      <c r="F31" s="72" t="str">
        <f ca="1">TEXT(OFFSET(第18の３表!$A$1,ROW()-1,COLUMN()-1),"0000000000")</f>
        <v>0000000000</v>
      </c>
      <c r="G31" s="72" t="str">
        <f ca="1">TEXT(OFFSET(第18の３表!$A$1,ROW()-1,COLUMN()-1),"0000000000")</f>
        <v>0000000000</v>
      </c>
      <c r="H31" s="72" t="str">
        <f ca="1">TEXT(OFFSET(第18の３表!$A$1,ROW()-1,COLUMN()-1),"0000000000")</f>
        <v>0000000000</v>
      </c>
      <c r="I31" s="72" t="str">
        <f ca="1">TEXT(OFFSET(第18の３表!$A$1,ROW()-1,COLUMN()-1),"0000000000")</f>
        <v>0000000000</v>
      </c>
      <c r="J31" s="72" t="str">
        <f ca="1">TEXT(OFFSET(第18の３表!$A$1,ROW()-1,COLUMN()-1),"0000000000")</f>
        <v>0000000000</v>
      </c>
      <c r="K31" s="72" t="str">
        <f ca="1">TEXT(OFFSET(第18の３表!$A$1,ROW()-1,COLUMN()-1),"0000000000")</f>
        <v>0000000000</v>
      </c>
      <c r="L31" s="72" t="str">
        <f ca="1">TEXT(OFFSET(第18の３表!$A$1,ROW()-1,COLUMN()-1),"0000000000")</f>
        <v>0000000000</v>
      </c>
      <c r="M31" s="6"/>
      <c r="O31" s="75" t="str">
        <f t="shared" ca="1" si="0"/>
        <v>00000000000000000000000000000000000000000000000000000000000000000000000000000000</v>
      </c>
      <c r="P31" s="2">
        <f t="shared" ca="1" si="1"/>
        <v>80</v>
      </c>
    </row>
    <row r="32" spans="2:16" ht="30" customHeight="1" x14ac:dyDescent="0.15">
      <c r="B32" s="189"/>
      <c r="C32" s="64" t="s">
        <v>60</v>
      </c>
      <c r="D32" s="62" t="s">
        <v>87</v>
      </c>
      <c r="E32" s="72" t="str">
        <f ca="1">TEXT(OFFSET(第18の３表!$A$1,ROW()-1,COLUMN()-1),"0000000000")</f>
        <v>0000000000</v>
      </c>
      <c r="F32" s="72" t="str">
        <f ca="1">TEXT(OFFSET(第18の３表!$A$1,ROW()-1,COLUMN()-1),"0000000000")</f>
        <v>0000000000</v>
      </c>
      <c r="G32" s="72" t="str">
        <f ca="1">TEXT(OFFSET(第18の３表!$A$1,ROW()-1,COLUMN()-1),"0000000000")</f>
        <v>0000000000</v>
      </c>
      <c r="H32" s="72" t="str">
        <f ca="1">TEXT(OFFSET(第18の３表!$A$1,ROW()-1,COLUMN()-1),"0000000000")</f>
        <v>0000000000</v>
      </c>
      <c r="I32" s="72" t="str">
        <f ca="1">TEXT(OFFSET(第18の３表!$A$1,ROW()-1,COLUMN()-1),"0000000000")</f>
        <v>0000000000</v>
      </c>
      <c r="J32" s="72" t="str">
        <f ca="1">TEXT(OFFSET(第18の３表!$A$1,ROW()-1,COLUMN()-1),"0000000000")</f>
        <v>0000000000</v>
      </c>
      <c r="K32" s="72" t="str">
        <f ca="1">TEXT(OFFSET(第18の３表!$A$1,ROW()-1,COLUMN()-1),"0000000000")</f>
        <v>0000000000</v>
      </c>
      <c r="L32" s="72" t="str">
        <f ca="1">TEXT(OFFSET(第18の３表!$A$1,ROW()-1,COLUMN()-1),"0000000000")</f>
        <v>0000000000</v>
      </c>
      <c r="M32" s="6"/>
      <c r="O32" s="75" t="str">
        <f t="shared" ca="1" si="0"/>
        <v>00000000000000000000000000000000000000000000000000000000000000000000000000000000</v>
      </c>
      <c r="P32" s="2">
        <f t="shared" ca="1" si="1"/>
        <v>80</v>
      </c>
    </row>
    <row r="33" spans="2:16" ht="30" customHeight="1" x14ac:dyDescent="0.15">
      <c r="B33" s="189"/>
      <c r="C33" s="64" t="s">
        <v>67</v>
      </c>
      <c r="D33" s="62" t="s">
        <v>88</v>
      </c>
      <c r="E33" s="72" t="str">
        <f ca="1">TEXT(OFFSET(第18の３表!$A$1,ROW()-1,COLUMN()-1),"0000000000")</f>
        <v>0000000000</v>
      </c>
      <c r="F33" s="72" t="str">
        <f ca="1">TEXT(OFFSET(第18の３表!$A$1,ROW()-1,COLUMN()-1),"0000000000")</f>
        <v>0000000000</v>
      </c>
      <c r="G33" s="72" t="str">
        <f ca="1">TEXT(OFFSET(第18の３表!$A$1,ROW()-1,COLUMN()-1),"0000000000")</f>
        <v>0000000000</v>
      </c>
      <c r="H33" s="72" t="str">
        <f ca="1">TEXT(OFFSET(第18の３表!$A$1,ROW()-1,COLUMN()-1),"0000000000")</f>
        <v>0000000000</v>
      </c>
      <c r="I33" s="72" t="str">
        <f ca="1">TEXT(OFFSET(第18の３表!$A$1,ROW()-1,COLUMN()-1),"0000000000")</f>
        <v>0000000000</v>
      </c>
      <c r="J33" s="72" t="str">
        <f ca="1">TEXT(OFFSET(第18の３表!$A$1,ROW()-1,COLUMN()-1),"0000000000")</f>
        <v>0000000000</v>
      </c>
      <c r="K33" s="72" t="str">
        <f ca="1">TEXT(OFFSET(第18の３表!$A$1,ROW()-1,COLUMN()-1),"0000000000")</f>
        <v>0000000000</v>
      </c>
      <c r="L33" s="72" t="str">
        <f ca="1">TEXT(OFFSET(第18の３表!$A$1,ROW()-1,COLUMN()-1),"0000000000")</f>
        <v>0000000000</v>
      </c>
      <c r="M33" s="6"/>
      <c r="O33" s="75" t="str">
        <f t="shared" ca="1" si="0"/>
        <v>00000000000000000000000000000000000000000000000000000000000000000000000000000000</v>
      </c>
      <c r="P33" s="2">
        <f t="shared" ca="1" si="1"/>
        <v>80</v>
      </c>
    </row>
    <row r="34" spans="2:16" ht="30" customHeight="1" x14ac:dyDescent="0.15">
      <c r="B34" s="191"/>
      <c r="C34" s="64" t="s">
        <v>45</v>
      </c>
      <c r="D34" s="62" t="s">
        <v>70</v>
      </c>
      <c r="E34" s="72" t="str">
        <f ca="1">TEXT(OFFSET(第18の３表!$A$1,ROW()-1,COLUMN()-1),"0000000000")</f>
        <v>0000000000</v>
      </c>
      <c r="F34" s="72" t="str">
        <f ca="1">TEXT(OFFSET(第18の３表!$A$1,ROW()-1,COLUMN()-1),"0000000000")</f>
        <v>0000000000</v>
      </c>
      <c r="G34" s="72" t="str">
        <f ca="1">TEXT(OFFSET(第18の３表!$A$1,ROW()-1,COLUMN()-1),"0000000000")</f>
        <v>0000000000</v>
      </c>
      <c r="H34" s="72" t="str">
        <f ca="1">TEXT(OFFSET(第18の３表!$A$1,ROW()-1,COLUMN()-1),"0000000000")</f>
        <v>0000000000</v>
      </c>
      <c r="I34" s="72" t="str">
        <f ca="1">TEXT(OFFSET(第18の３表!$A$1,ROW()-1,COLUMN()-1),"0000000000")</f>
        <v>0000000000</v>
      </c>
      <c r="J34" s="72" t="str">
        <f ca="1">TEXT(OFFSET(第18の３表!$A$1,ROW()-1,COLUMN()-1),"0000000000")</f>
        <v>0000000000</v>
      </c>
      <c r="K34" s="72" t="str">
        <f ca="1">TEXT(OFFSET(第18の３表!$A$1,ROW()-1,COLUMN()-1),"0000000000")</f>
        <v>0000000000</v>
      </c>
      <c r="L34" s="72" t="str">
        <f ca="1">TEXT(OFFSET(第18の３表!$A$1,ROW()-1,COLUMN()-1),"0000000000")</f>
        <v>0000000000</v>
      </c>
      <c r="M34" s="6"/>
      <c r="O34" s="75" t="str">
        <f t="shared" ca="1" si="0"/>
        <v>00000000000000000000000000000000000000000000000000000000000000000000000000000000</v>
      </c>
      <c r="P34" s="2">
        <f t="shared" ca="1" si="1"/>
        <v>80</v>
      </c>
    </row>
    <row r="35" spans="2:16" ht="30" customHeight="1" x14ac:dyDescent="0.15">
      <c r="B35" s="190" t="s">
        <v>42</v>
      </c>
      <c r="C35" s="64" t="s">
        <v>61</v>
      </c>
      <c r="D35" s="62" t="s">
        <v>71</v>
      </c>
      <c r="E35" s="72" t="str">
        <f ca="1">TEXT(OFFSET(第18の３表!$A$1,ROW()-1,COLUMN()-1),"0000000000")</f>
        <v>0000000000</v>
      </c>
      <c r="F35" s="72" t="str">
        <f ca="1">TEXT(OFFSET(第18の３表!$A$1,ROW()-1,COLUMN()-1),"0000000000")</f>
        <v>0000000000</v>
      </c>
      <c r="G35" s="72" t="str">
        <f ca="1">TEXT(OFFSET(第18の３表!$A$1,ROW()-1,COLUMN()-1),"0000000000")</f>
        <v>0000000000</v>
      </c>
      <c r="H35" s="72" t="str">
        <f ca="1">TEXT(OFFSET(第18の３表!$A$1,ROW()-1,COLUMN()-1),"0000000000")</f>
        <v>0000000000</v>
      </c>
      <c r="I35" s="72" t="str">
        <f ca="1">TEXT(OFFSET(第18の３表!$A$1,ROW()-1,COLUMN()-1),"0000000000")</f>
        <v>0000000000</v>
      </c>
      <c r="J35" s="72" t="str">
        <f ca="1">TEXT(OFFSET(第18の３表!$A$1,ROW()-1,COLUMN()-1),"0000000000")</f>
        <v>0000000000</v>
      </c>
      <c r="K35" s="72" t="str">
        <f ca="1">TEXT(OFFSET(第18の３表!$A$1,ROW()-1,COLUMN()-1),"0000000000")</f>
        <v>0000000000</v>
      </c>
      <c r="L35" s="72" t="str">
        <f ca="1">TEXT(OFFSET(第18の３表!$A$1,ROW()-1,COLUMN()-1),"0000000000")</f>
        <v>0000000000</v>
      </c>
      <c r="M35" s="6"/>
      <c r="O35" s="75" t="str">
        <f t="shared" ca="1" si="0"/>
        <v>00000000000000000000000000000000000000000000000000000000000000000000000000000000</v>
      </c>
      <c r="P35" s="2">
        <f t="shared" ca="1" si="1"/>
        <v>80</v>
      </c>
    </row>
    <row r="36" spans="2:16" ht="30" customHeight="1" x14ac:dyDescent="0.15">
      <c r="B36" s="189"/>
      <c r="C36" s="64" t="s">
        <v>72</v>
      </c>
      <c r="D36" s="62" t="s">
        <v>73</v>
      </c>
      <c r="E36" s="72" t="str">
        <f ca="1">TEXT(OFFSET(第18の３表!$A$1,ROW()-1,COLUMN()-1),"0000000000")</f>
        <v>0000000000</v>
      </c>
      <c r="F36" s="72" t="str">
        <f ca="1">TEXT(OFFSET(第18の３表!$A$1,ROW()-1,COLUMN()-1),"0000000000")</f>
        <v>0000000000</v>
      </c>
      <c r="G36" s="72" t="str">
        <f ca="1">TEXT(OFFSET(第18の３表!$A$1,ROW()-1,COLUMN()-1),"0000000000")</f>
        <v>0000000000</v>
      </c>
      <c r="H36" s="72" t="str">
        <f ca="1">TEXT(OFFSET(第18の３表!$A$1,ROW()-1,COLUMN()-1),"0000000000")</f>
        <v>0000000000</v>
      </c>
      <c r="I36" s="72" t="str">
        <f ca="1">TEXT(OFFSET(第18の３表!$A$1,ROW()-1,COLUMN()-1),"0000000000")</f>
        <v>0000000000</v>
      </c>
      <c r="J36" s="72" t="str">
        <f ca="1">TEXT(OFFSET(第18の３表!$A$1,ROW()-1,COLUMN()-1),"0000000000")</f>
        <v>0000000000</v>
      </c>
      <c r="K36" s="72" t="str">
        <f ca="1">TEXT(OFFSET(第18の３表!$A$1,ROW()-1,COLUMN()-1),"0000000000")</f>
        <v>0000000000</v>
      </c>
      <c r="L36" s="72" t="str">
        <f ca="1">TEXT(OFFSET(第18の３表!$A$1,ROW()-1,COLUMN()-1),"0000000000")</f>
        <v>0000000000</v>
      </c>
      <c r="M36" s="6"/>
      <c r="O36" s="75" t="str">
        <f t="shared" ca="1" si="0"/>
        <v>00000000000000000000000000000000000000000000000000000000000000000000000000000000</v>
      </c>
      <c r="P36" s="2">
        <f t="shared" ca="1" si="1"/>
        <v>80</v>
      </c>
    </row>
    <row r="37" spans="2:16" ht="30" customHeight="1" x14ac:dyDescent="0.15">
      <c r="B37" s="189"/>
      <c r="C37" s="64" t="s">
        <v>62</v>
      </c>
      <c r="D37" s="62" t="s">
        <v>74</v>
      </c>
      <c r="E37" s="72" t="str">
        <f ca="1">TEXT(OFFSET(第18の３表!$A$1,ROW()-1,COLUMN()-1),"0000000000")</f>
        <v>0000000000</v>
      </c>
      <c r="F37" s="72" t="str">
        <f ca="1">TEXT(OFFSET(第18の３表!$A$1,ROW()-1,COLUMN()-1),"0000000000")</f>
        <v>0000000000</v>
      </c>
      <c r="G37" s="72" t="str">
        <f ca="1">TEXT(OFFSET(第18の３表!$A$1,ROW()-1,COLUMN()-1),"0000000000")</f>
        <v>0000000000</v>
      </c>
      <c r="H37" s="72" t="str">
        <f ca="1">TEXT(OFFSET(第18の３表!$A$1,ROW()-1,COLUMN()-1),"0000000000")</f>
        <v>0000000000</v>
      </c>
      <c r="I37" s="72" t="str">
        <f ca="1">TEXT(OFFSET(第18の３表!$A$1,ROW()-1,COLUMN()-1),"0000000000")</f>
        <v>0000000000</v>
      </c>
      <c r="J37" s="72" t="str">
        <f ca="1">TEXT(OFFSET(第18の３表!$A$1,ROW()-1,COLUMN()-1),"0000000000")</f>
        <v>0000000000</v>
      </c>
      <c r="K37" s="72" t="str">
        <f ca="1">TEXT(OFFSET(第18の３表!$A$1,ROW()-1,COLUMN()-1),"0000000000")</f>
        <v>0000000000</v>
      </c>
      <c r="L37" s="72" t="str">
        <f ca="1">TEXT(OFFSET(第18の３表!$A$1,ROW()-1,COLUMN()-1),"0000000000")</f>
        <v>0000000000</v>
      </c>
      <c r="M37" s="6"/>
      <c r="O37" s="75" t="str">
        <f t="shared" ca="1" si="0"/>
        <v>00000000000000000000000000000000000000000000000000000000000000000000000000000000</v>
      </c>
      <c r="P37" s="2">
        <f t="shared" ca="1" si="1"/>
        <v>80</v>
      </c>
    </row>
    <row r="38" spans="2:16" ht="30" customHeight="1" x14ac:dyDescent="0.15">
      <c r="B38" s="189"/>
      <c r="C38" s="64" t="s">
        <v>75</v>
      </c>
      <c r="D38" s="62" t="s">
        <v>76</v>
      </c>
      <c r="E38" s="72" t="str">
        <f ca="1">TEXT(OFFSET(第18の３表!$A$1,ROW()-1,COLUMN()-1),"0000000000")</f>
        <v>0000000000</v>
      </c>
      <c r="F38" s="72" t="str">
        <f ca="1">TEXT(OFFSET(第18の３表!$A$1,ROW()-1,COLUMN()-1),"0000000000")</f>
        <v>0000000000</v>
      </c>
      <c r="G38" s="72" t="str">
        <f ca="1">TEXT(OFFSET(第18の３表!$A$1,ROW()-1,COLUMN()-1),"0000000000")</f>
        <v>0000000000</v>
      </c>
      <c r="H38" s="72" t="str">
        <f ca="1">TEXT(OFFSET(第18の３表!$A$1,ROW()-1,COLUMN()-1),"0000000000")</f>
        <v>0000000000</v>
      </c>
      <c r="I38" s="72" t="str">
        <f ca="1">TEXT(OFFSET(第18の３表!$A$1,ROW()-1,COLUMN()-1),"0000000000")</f>
        <v>0000000005</v>
      </c>
      <c r="J38" s="72" t="str">
        <f ca="1">TEXT(OFFSET(第18の３表!$A$1,ROW()-1,COLUMN()-1),"0000000000")</f>
        <v>0000000005</v>
      </c>
      <c r="K38" s="72" t="str">
        <f ca="1">TEXT(OFFSET(第18の３表!$A$1,ROW()-1,COLUMN()-1),"0000000000")</f>
        <v>0000094128</v>
      </c>
      <c r="L38" s="72" t="str">
        <f ca="1">TEXT(OFFSET(第18の３表!$A$1,ROW()-1,COLUMN()-1),"0000000000")</f>
        <v>0000052703</v>
      </c>
      <c r="M38" s="6"/>
      <c r="O38" s="75" t="str">
        <f t="shared" ca="1" si="0"/>
        <v>00000000000000000000000000000000000000000000000005000000000500000941280000052703</v>
      </c>
      <c r="P38" s="2">
        <f t="shared" ca="1" si="1"/>
        <v>80</v>
      </c>
    </row>
    <row r="39" spans="2:16" ht="30" customHeight="1" x14ac:dyDescent="0.15">
      <c r="B39" s="189"/>
      <c r="C39" s="65" t="s">
        <v>250</v>
      </c>
      <c r="D39" s="62" t="s">
        <v>77</v>
      </c>
      <c r="E39" s="72" t="str">
        <f ca="1">TEXT(OFFSET(第18の３表!$A$1,ROW()-1,COLUMN()-1),"0000000000")</f>
        <v>0000000000</v>
      </c>
      <c r="F39" s="72" t="str">
        <f ca="1">TEXT(OFFSET(第18の３表!$A$1,ROW()-1,COLUMN()-1),"0000000000")</f>
        <v>0000000000</v>
      </c>
      <c r="G39" s="72" t="str">
        <f ca="1">TEXT(OFFSET(第18の３表!$A$1,ROW()-1,COLUMN()-1),"0000000000")</f>
        <v>0000000000</v>
      </c>
      <c r="H39" s="72" t="str">
        <f ca="1">TEXT(OFFSET(第18の３表!$A$1,ROW()-1,COLUMN()-1),"0000000000")</f>
        <v>0000000000</v>
      </c>
      <c r="I39" s="72" t="str">
        <f ca="1">TEXT(OFFSET(第18の３表!$A$1,ROW()-1,COLUMN()-1),"0000000000")</f>
        <v>0000000000</v>
      </c>
      <c r="J39" s="72" t="str">
        <f ca="1">TEXT(OFFSET(第18の３表!$A$1,ROW()-1,COLUMN()-1),"0000000000")</f>
        <v>0000000000</v>
      </c>
      <c r="K39" s="72" t="str">
        <f ca="1">TEXT(OFFSET(第18の３表!$A$1,ROW()-1,COLUMN()-1),"0000000000")</f>
        <v>0000000000</v>
      </c>
      <c r="L39" s="72" t="str">
        <f ca="1">TEXT(OFFSET(第18の３表!$A$1,ROW()-1,COLUMN()-1),"0000000000")</f>
        <v>0000000000</v>
      </c>
      <c r="M39" s="6"/>
      <c r="O39" s="75" t="str">
        <f t="shared" ca="1" si="0"/>
        <v>00000000000000000000000000000000000000000000000000000000000000000000000000000000</v>
      </c>
      <c r="P39" s="2">
        <f t="shared" ca="1" si="1"/>
        <v>80</v>
      </c>
    </row>
    <row r="40" spans="2:16" ht="30" customHeight="1" x14ac:dyDescent="0.15">
      <c r="B40" s="189"/>
      <c r="C40" s="65" t="s">
        <v>251</v>
      </c>
      <c r="D40" s="62" t="s">
        <v>78</v>
      </c>
      <c r="E40" s="72" t="str">
        <f ca="1">TEXT(OFFSET(第18の３表!$A$1,ROW()-1,COLUMN()-1),"0000000000")</f>
        <v>0000000000</v>
      </c>
      <c r="F40" s="72" t="str">
        <f ca="1">TEXT(OFFSET(第18の３表!$A$1,ROW()-1,COLUMN()-1),"0000000000")</f>
        <v>0000000000</v>
      </c>
      <c r="G40" s="72" t="str">
        <f ca="1">TEXT(OFFSET(第18の３表!$A$1,ROW()-1,COLUMN()-1),"0000000000")</f>
        <v>0000000000</v>
      </c>
      <c r="H40" s="72" t="str">
        <f ca="1">TEXT(OFFSET(第18の３表!$A$1,ROW()-1,COLUMN()-1),"0000000000")</f>
        <v>0000000000</v>
      </c>
      <c r="I40" s="72" t="str">
        <f ca="1">TEXT(OFFSET(第18の３表!$A$1,ROW()-1,COLUMN()-1),"0000000000")</f>
        <v>0000000000</v>
      </c>
      <c r="J40" s="72" t="str">
        <f ca="1">TEXT(OFFSET(第18の３表!$A$1,ROW()-1,COLUMN()-1),"0000000000")</f>
        <v>0000000000</v>
      </c>
      <c r="K40" s="72" t="str">
        <f ca="1">TEXT(OFFSET(第18の３表!$A$1,ROW()-1,COLUMN()-1),"0000000000")</f>
        <v>0000000000</v>
      </c>
      <c r="L40" s="72" t="str">
        <f ca="1">TEXT(OFFSET(第18の３表!$A$1,ROW()-1,COLUMN()-1),"0000000000")</f>
        <v>0000000000</v>
      </c>
      <c r="M40" s="6"/>
      <c r="O40" s="75" t="str">
        <f t="shared" ca="1" si="0"/>
        <v>00000000000000000000000000000000000000000000000000000000000000000000000000000000</v>
      </c>
      <c r="P40" s="2">
        <f t="shared" ca="1" si="1"/>
        <v>80</v>
      </c>
    </row>
    <row r="41" spans="2:16" ht="30" customHeight="1" x14ac:dyDescent="0.15">
      <c r="B41" s="189"/>
      <c r="C41" s="64" t="s">
        <v>49</v>
      </c>
      <c r="D41" s="62" t="s">
        <v>79</v>
      </c>
      <c r="E41" s="72" t="str">
        <f ca="1">TEXT(OFFSET(第18の３表!$A$1,ROW()-1,COLUMN()-1),"0000000000")</f>
        <v>0000000000</v>
      </c>
      <c r="F41" s="72" t="str">
        <f ca="1">TEXT(OFFSET(第18の３表!$A$1,ROW()-1,COLUMN()-1),"0000000000")</f>
        <v>0000000000</v>
      </c>
      <c r="G41" s="72" t="str">
        <f ca="1">TEXT(OFFSET(第18の３表!$A$1,ROW()-1,COLUMN()-1),"0000000000")</f>
        <v>0000000000</v>
      </c>
      <c r="H41" s="72" t="str">
        <f ca="1">TEXT(OFFSET(第18の３表!$A$1,ROW()-1,COLUMN()-1),"0000000000")</f>
        <v>0000000000</v>
      </c>
      <c r="I41" s="72" t="str">
        <f ca="1">TEXT(OFFSET(第18の３表!$A$1,ROW()-1,COLUMN()-1),"0000000000")</f>
        <v>0000000000</v>
      </c>
      <c r="J41" s="72" t="str">
        <f ca="1">TEXT(OFFSET(第18の３表!$A$1,ROW()-1,COLUMN()-1),"0000000000")</f>
        <v>0000000000</v>
      </c>
      <c r="K41" s="72" t="str">
        <f ca="1">TEXT(OFFSET(第18の３表!$A$1,ROW()-1,COLUMN()-1),"0000000000")</f>
        <v>0000000000</v>
      </c>
      <c r="L41" s="72" t="str">
        <f ca="1">TEXT(OFFSET(第18の３表!$A$1,ROW()-1,COLUMN()-1),"0000000000")</f>
        <v>0000000000</v>
      </c>
      <c r="M41" s="6"/>
      <c r="O41" s="75" t="str">
        <f t="shared" ca="1" si="0"/>
        <v>00000000000000000000000000000000000000000000000000000000000000000000000000000000</v>
      </c>
      <c r="P41" s="2">
        <f t="shared" ca="1" si="1"/>
        <v>80</v>
      </c>
    </row>
    <row r="42" spans="2:16" ht="30" customHeight="1" x14ac:dyDescent="0.15">
      <c r="B42" s="189"/>
      <c r="C42" s="64" t="s">
        <v>63</v>
      </c>
      <c r="D42" s="62" t="s">
        <v>80</v>
      </c>
      <c r="E42" s="72" t="str">
        <f ca="1">TEXT(OFFSET(第18の３表!$A$1,ROW()-1,COLUMN()-1),"0000000000")</f>
        <v>0000000000</v>
      </c>
      <c r="F42" s="72" t="str">
        <f ca="1">TEXT(OFFSET(第18の３表!$A$1,ROW()-1,COLUMN()-1),"0000000000")</f>
        <v>0000000000</v>
      </c>
      <c r="G42" s="72" t="str">
        <f ca="1">TEXT(OFFSET(第18の３表!$A$1,ROW()-1,COLUMN()-1),"0000000000")</f>
        <v>0000000000</v>
      </c>
      <c r="H42" s="72" t="str">
        <f ca="1">TEXT(OFFSET(第18の３表!$A$1,ROW()-1,COLUMN()-1),"0000000000")</f>
        <v>0000000000</v>
      </c>
      <c r="I42" s="72" t="str">
        <f ca="1">TEXT(OFFSET(第18の３表!$A$1,ROW()-1,COLUMN()-1),"0000000000")</f>
        <v>0000000000</v>
      </c>
      <c r="J42" s="72" t="str">
        <f ca="1">TEXT(OFFSET(第18の３表!$A$1,ROW()-1,COLUMN()-1),"0000000000")</f>
        <v>0000000000</v>
      </c>
      <c r="K42" s="72" t="str">
        <f ca="1">TEXT(OFFSET(第18の３表!$A$1,ROW()-1,COLUMN()-1),"0000000000")</f>
        <v>0000000000</v>
      </c>
      <c r="L42" s="72" t="str">
        <f ca="1">TEXT(OFFSET(第18の３表!$A$1,ROW()-1,COLUMN()-1),"0000000000")</f>
        <v>0000000000</v>
      </c>
      <c r="M42" s="6"/>
      <c r="O42" s="75" t="str">
        <f t="shared" ca="1" si="0"/>
        <v>00000000000000000000000000000000000000000000000000000000000000000000000000000000</v>
      </c>
      <c r="P42" s="2">
        <f t="shared" ca="1" si="1"/>
        <v>80</v>
      </c>
    </row>
    <row r="43" spans="2:16" ht="30" customHeight="1" x14ac:dyDescent="0.15">
      <c r="B43" s="191"/>
      <c r="C43" s="64" t="s">
        <v>45</v>
      </c>
      <c r="D43" s="62" t="s">
        <v>81</v>
      </c>
      <c r="E43" s="72" t="str">
        <f ca="1">TEXT(OFFSET(第18の３表!$A$1,ROW()-1,COLUMN()-1),"0000000000")</f>
        <v>0000000000</v>
      </c>
      <c r="F43" s="72" t="str">
        <f ca="1">TEXT(OFFSET(第18の３表!$A$1,ROW()-1,COLUMN()-1),"0000000000")</f>
        <v>0000000000</v>
      </c>
      <c r="G43" s="72" t="str">
        <f ca="1">TEXT(OFFSET(第18の３表!$A$1,ROW()-1,COLUMN()-1),"0000000000")</f>
        <v>0000000000</v>
      </c>
      <c r="H43" s="72" t="str">
        <f ca="1">TEXT(OFFSET(第18の３表!$A$1,ROW()-1,COLUMN()-1),"0000000000")</f>
        <v>0000000000</v>
      </c>
      <c r="I43" s="72" t="str">
        <f ca="1">TEXT(OFFSET(第18の３表!$A$1,ROW()-1,COLUMN()-1),"0000000000")</f>
        <v>0000000000</v>
      </c>
      <c r="J43" s="72" t="str">
        <f ca="1">TEXT(OFFSET(第18の３表!$A$1,ROW()-1,COLUMN()-1),"0000000000")</f>
        <v>0000000000</v>
      </c>
      <c r="K43" s="72" t="str">
        <f ca="1">TEXT(OFFSET(第18の３表!$A$1,ROW()-1,COLUMN()-1),"0000000000")</f>
        <v>0000000000</v>
      </c>
      <c r="L43" s="72" t="str">
        <f ca="1">TEXT(OFFSET(第18の３表!$A$1,ROW()-1,COLUMN()-1),"0000000000")</f>
        <v>0000000000</v>
      </c>
      <c r="M43" s="6"/>
      <c r="O43" s="75" t="str">
        <f t="shared" ca="1" si="0"/>
        <v>00000000000000000000000000000000000000000000000000000000000000000000000000000000</v>
      </c>
      <c r="P43" s="2">
        <f t="shared" ca="1" si="1"/>
        <v>80</v>
      </c>
    </row>
    <row r="44" spans="2:16" ht="30" customHeight="1" x14ac:dyDescent="0.15">
      <c r="B44" s="66" t="s">
        <v>252</v>
      </c>
      <c r="C44" s="65" t="s">
        <v>253</v>
      </c>
      <c r="D44" s="62" t="s">
        <v>82</v>
      </c>
      <c r="E44" s="73" t="str">
        <f ca="1">TEXT(OFFSET(第18の３表!$A$1,ROW()-1,COLUMN()-1),"0000000000")</f>
        <v>0000000000</v>
      </c>
      <c r="F44" s="73" t="str">
        <f ca="1">TEXT(OFFSET(第18の３表!$A$1,ROW()-1,COLUMN()-1),"0000000000")</f>
        <v>0000000000</v>
      </c>
      <c r="G44" s="73" t="str">
        <f ca="1">TEXT(OFFSET(第18の３表!$A$1,ROW()-1,COLUMN()-1),"0000000000")</f>
        <v>0000000000</v>
      </c>
      <c r="H44" s="73" t="str">
        <f ca="1">TEXT(OFFSET(第18の３表!$A$1,ROW()-1,COLUMN()-1),"0000000000")</f>
        <v>0000000000</v>
      </c>
      <c r="I44" s="72" t="str">
        <f ca="1">TEXT(OFFSET(第18の３表!$A$1,ROW()-1,COLUMN()-1),"0000000000")</f>
        <v>0000000000</v>
      </c>
      <c r="J44" s="72" t="str">
        <f ca="1">TEXT(OFFSET(第18の３表!$A$1,ROW()-1,COLUMN()-1),"0000000000")</f>
        <v>0000000000</v>
      </c>
      <c r="K44" s="72" t="str">
        <f ca="1">TEXT(OFFSET(第18の３表!$A$1,ROW()-1,COLUMN()-1),"0000000000")</f>
        <v>0000000000</v>
      </c>
      <c r="L44" s="72" t="str">
        <f ca="1">TEXT(OFFSET(第18の３表!$A$1,ROW()-1,COLUMN()-1),"0000000000")</f>
        <v>0000000000</v>
      </c>
      <c r="M44" s="6"/>
      <c r="O44" s="75" t="str">
        <f t="shared" ca="1" si="0"/>
        <v>00000000000000000000000000000000000000000000000000000000000000000000000000000000</v>
      </c>
      <c r="P44" s="2">
        <f t="shared" ca="1" si="1"/>
        <v>80</v>
      </c>
    </row>
    <row r="45" spans="2:16" ht="30" customHeight="1" x14ac:dyDescent="0.15">
      <c r="B45" s="190" t="s">
        <v>59</v>
      </c>
      <c r="C45" s="64" t="s">
        <v>27</v>
      </c>
      <c r="D45" s="62" t="s">
        <v>89</v>
      </c>
      <c r="E45" s="72" t="str">
        <f ca="1">TEXT(OFFSET(第18の３表!$A$1,ROW()-1,COLUMN()-1),"0000000000")</f>
        <v>0000000000</v>
      </c>
      <c r="F45" s="72" t="str">
        <f ca="1">TEXT(OFFSET(第18の３表!$A$1,ROW()-1,COLUMN()-1),"0000000000")</f>
        <v>0000000000</v>
      </c>
      <c r="G45" s="72" t="str">
        <f ca="1">TEXT(OFFSET(第18の３表!$A$1,ROW()-1,COLUMN()-1),"0000000000")</f>
        <v>0000000000</v>
      </c>
      <c r="H45" s="72" t="str">
        <f ca="1">TEXT(OFFSET(第18の３表!$A$1,ROW()-1,COLUMN()-1),"0000000000")</f>
        <v>0000000000</v>
      </c>
      <c r="I45" s="72" t="str">
        <f ca="1">TEXT(OFFSET(第18の３表!$A$1,ROW()-1,COLUMN()-1),"0000000000")</f>
        <v>0000000000</v>
      </c>
      <c r="J45" s="72" t="str">
        <f ca="1">TEXT(OFFSET(第18の３表!$A$1,ROW()-1,COLUMN()-1),"0000000000")</f>
        <v>0000000000</v>
      </c>
      <c r="K45" s="72" t="str">
        <f ca="1">TEXT(OFFSET(第18の３表!$A$1,ROW()-1,COLUMN()-1),"0000000000")</f>
        <v>0000000000</v>
      </c>
      <c r="L45" s="72" t="str">
        <f ca="1">TEXT(OFFSET(第18の３表!$A$1,ROW()-1,COLUMN()-1),"0000000000")</f>
        <v>0000000000</v>
      </c>
      <c r="M45" s="6"/>
      <c r="O45" s="75" t="str">
        <f t="shared" ca="1" si="0"/>
        <v>00000000000000000000000000000000000000000000000000000000000000000000000000000000</v>
      </c>
      <c r="P45" s="2">
        <f t="shared" ca="1" si="1"/>
        <v>80</v>
      </c>
    </row>
    <row r="46" spans="2:16" ht="30" customHeight="1" x14ac:dyDescent="0.15">
      <c r="B46" s="189"/>
      <c r="C46" s="65" t="s">
        <v>254</v>
      </c>
      <c r="D46" s="62" t="s">
        <v>90</v>
      </c>
      <c r="E46" s="72" t="str">
        <f ca="1">TEXT(OFFSET(第18の３表!$A$1,ROW()-1,COLUMN()-1),"0000000000")</f>
        <v>0000000000</v>
      </c>
      <c r="F46" s="72" t="str">
        <f ca="1">TEXT(OFFSET(第18の３表!$A$1,ROW()-1,COLUMN()-1),"0000000000")</f>
        <v>0000000000</v>
      </c>
      <c r="G46" s="72" t="str">
        <f ca="1">TEXT(OFFSET(第18の３表!$A$1,ROW()-1,COLUMN()-1),"0000000000")</f>
        <v>0000000000</v>
      </c>
      <c r="H46" s="72" t="str">
        <f ca="1">TEXT(OFFSET(第18の３表!$A$1,ROW()-1,COLUMN()-1),"0000000000")</f>
        <v>0000000000</v>
      </c>
      <c r="I46" s="72" t="str">
        <f ca="1">TEXT(OFFSET(第18の３表!$A$1,ROW()-1,COLUMN()-1),"0000000000")</f>
        <v>0000000000</v>
      </c>
      <c r="J46" s="72" t="str">
        <f ca="1">TEXT(OFFSET(第18の３表!$A$1,ROW()-1,COLUMN()-1),"0000000000")</f>
        <v>0000000000</v>
      </c>
      <c r="K46" s="72" t="str">
        <f ca="1">TEXT(OFFSET(第18の３表!$A$1,ROW()-1,COLUMN()-1),"0000000000")</f>
        <v>0000000000</v>
      </c>
      <c r="L46" s="72" t="str">
        <f ca="1">TEXT(OFFSET(第18の３表!$A$1,ROW()-1,COLUMN()-1),"0000000000")</f>
        <v>0000000000</v>
      </c>
      <c r="M46" s="6"/>
      <c r="O46" s="75" t="str">
        <f t="shared" ca="1" si="0"/>
        <v>00000000000000000000000000000000000000000000000000000000000000000000000000000000</v>
      </c>
      <c r="P46" s="2">
        <f t="shared" ca="1" si="1"/>
        <v>80</v>
      </c>
    </row>
    <row r="47" spans="2:16" ht="30" customHeight="1" x14ac:dyDescent="0.15">
      <c r="B47" s="189"/>
      <c r="C47" s="64" t="s">
        <v>50</v>
      </c>
      <c r="D47" s="62" t="s">
        <v>91</v>
      </c>
      <c r="E47" s="72" t="str">
        <f ca="1">TEXT(OFFSET(第18の３表!$A$1,ROW()-1,COLUMN()-1),"0000000000")</f>
        <v>0000000000</v>
      </c>
      <c r="F47" s="72" t="str">
        <f ca="1">TEXT(OFFSET(第18の３表!$A$1,ROW()-1,COLUMN()-1),"0000000000")</f>
        <v>0000000000</v>
      </c>
      <c r="G47" s="72" t="str">
        <f ca="1">TEXT(OFFSET(第18の３表!$A$1,ROW()-1,COLUMN()-1),"0000000000")</f>
        <v>0000000000</v>
      </c>
      <c r="H47" s="72" t="str">
        <f ca="1">TEXT(OFFSET(第18の３表!$A$1,ROW()-1,COLUMN()-1),"0000000000")</f>
        <v>0000000000</v>
      </c>
      <c r="I47" s="72" t="str">
        <f ca="1">TEXT(OFFSET(第18の３表!$A$1,ROW()-1,COLUMN()-1),"0000000000")</f>
        <v>0000000000</v>
      </c>
      <c r="J47" s="72" t="str">
        <f ca="1">TEXT(OFFSET(第18の３表!$A$1,ROW()-1,COLUMN()-1),"0000000000")</f>
        <v>0000000000</v>
      </c>
      <c r="K47" s="72" t="str">
        <f ca="1">TEXT(OFFSET(第18の３表!$A$1,ROW()-1,COLUMN()-1),"0000000000")</f>
        <v>0000000000</v>
      </c>
      <c r="L47" s="72" t="str">
        <f ca="1">TEXT(OFFSET(第18の３表!$A$1,ROW()-1,COLUMN()-1),"0000000000")</f>
        <v>0000000000</v>
      </c>
      <c r="M47" s="6"/>
      <c r="O47" s="75" t="str">
        <f t="shared" ca="1" si="0"/>
        <v>00000000000000000000000000000000000000000000000000000000000000000000000000000000</v>
      </c>
      <c r="P47" s="2">
        <f t="shared" ca="1" si="1"/>
        <v>80</v>
      </c>
    </row>
    <row r="48" spans="2:16" ht="30" customHeight="1" x14ac:dyDescent="0.15">
      <c r="B48" s="189"/>
      <c r="C48" s="65" t="s">
        <v>255</v>
      </c>
      <c r="D48" s="62" t="s">
        <v>92</v>
      </c>
      <c r="E48" s="72" t="str">
        <f ca="1">TEXT(OFFSET(第18の３表!$A$1,ROW()-1,COLUMN()-1),"0000000000")</f>
        <v>0000000000</v>
      </c>
      <c r="F48" s="72" t="str">
        <f ca="1">TEXT(OFFSET(第18の３表!$A$1,ROW()-1,COLUMN()-1),"0000000000")</f>
        <v>0000000000</v>
      </c>
      <c r="G48" s="72" t="str">
        <f ca="1">TEXT(OFFSET(第18の３表!$A$1,ROW()-1,COLUMN()-1),"0000000000")</f>
        <v>0000000000</v>
      </c>
      <c r="H48" s="72" t="str">
        <f ca="1">TEXT(OFFSET(第18の３表!$A$1,ROW()-1,COLUMN()-1),"0000000000")</f>
        <v>0000000000</v>
      </c>
      <c r="I48" s="72" t="str">
        <f ca="1">TEXT(OFFSET(第18の３表!$A$1,ROW()-1,COLUMN()-1),"0000000000")</f>
        <v>0000000000</v>
      </c>
      <c r="J48" s="72" t="str">
        <f ca="1">TEXT(OFFSET(第18の３表!$A$1,ROW()-1,COLUMN()-1),"0000000000")</f>
        <v>0000000000</v>
      </c>
      <c r="K48" s="72" t="str">
        <f ca="1">TEXT(OFFSET(第18の３表!$A$1,ROW()-1,COLUMN()-1),"0000000000")</f>
        <v>0000000000</v>
      </c>
      <c r="L48" s="72" t="str">
        <f ca="1">TEXT(OFFSET(第18の３表!$A$1,ROW()-1,COLUMN()-1),"0000000000")</f>
        <v>0000000000</v>
      </c>
      <c r="M48" s="6"/>
      <c r="O48" s="75" t="str">
        <f t="shared" ca="1" si="0"/>
        <v>00000000000000000000000000000000000000000000000000000000000000000000000000000000</v>
      </c>
      <c r="P48" s="2">
        <f t="shared" ca="1" si="1"/>
        <v>80</v>
      </c>
    </row>
    <row r="49" spans="2:16" ht="30" customHeight="1" x14ac:dyDescent="0.15">
      <c r="B49" s="189"/>
      <c r="C49" s="64" t="s">
        <v>51</v>
      </c>
      <c r="D49" s="62" t="s">
        <v>93</v>
      </c>
      <c r="E49" s="72" t="str">
        <f ca="1">TEXT(OFFSET(第18の３表!$A$1,ROW()-1,COLUMN()-1),"0000000000")</f>
        <v>0000000000</v>
      </c>
      <c r="F49" s="72" t="str">
        <f ca="1">TEXT(OFFSET(第18の３表!$A$1,ROW()-1,COLUMN()-1),"0000000000")</f>
        <v>0000000000</v>
      </c>
      <c r="G49" s="72" t="str">
        <f ca="1">TEXT(OFFSET(第18の３表!$A$1,ROW()-1,COLUMN()-1),"0000000000")</f>
        <v>0000000000</v>
      </c>
      <c r="H49" s="72" t="str">
        <f ca="1">TEXT(OFFSET(第18の３表!$A$1,ROW()-1,COLUMN()-1),"0000000000")</f>
        <v>0000000000</v>
      </c>
      <c r="I49" s="72" t="str">
        <f ca="1">TEXT(OFFSET(第18の３表!$A$1,ROW()-1,COLUMN()-1),"0000000000")</f>
        <v>0000000000</v>
      </c>
      <c r="J49" s="72" t="str">
        <f ca="1">TEXT(OFFSET(第18の３表!$A$1,ROW()-1,COLUMN()-1),"0000000000")</f>
        <v>0000000000</v>
      </c>
      <c r="K49" s="72" t="str">
        <f ca="1">TEXT(OFFSET(第18の３表!$A$1,ROW()-1,COLUMN()-1),"0000000000")</f>
        <v>0000000000</v>
      </c>
      <c r="L49" s="72" t="str">
        <f ca="1">TEXT(OFFSET(第18の３表!$A$1,ROW()-1,COLUMN()-1),"0000000000")</f>
        <v>0000000000</v>
      </c>
      <c r="M49" s="6"/>
      <c r="O49" s="75" t="str">
        <f t="shared" ca="1" si="0"/>
        <v>00000000000000000000000000000000000000000000000000000000000000000000000000000000</v>
      </c>
      <c r="P49" s="2">
        <f t="shared" ca="1" si="1"/>
        <v>80</v>
      </c>
    </row>
    <row r="50" spans="2:16" ht="30" customHeight="1" x14ac:dyDescent="0.15">
      <c r="B50" s="189"/>
      <c r="C50" s="64" t="s">
        <v>30</v>
      </c>
      <c r="D50" s="62" t="s">
        <v>94</v>
      </c>
      <c r="E50" s="72" t="str">
        <f ca="1">TEXT(OFFSET(第18の３表!$A$1,ROW()-1,COLUMN()-1),"0000000000")</f>
        <v>0000000000</v>
      </c>
      <c r="F50" s="72" t="str">
        <f ca="1">TEXT(OFFSET(第18の３表!$A$1,ROW()-1,COLUMN()-1),"0000000000")</f>
        <v>0000000000</v>
      </c>
      <c r="G50" s="72" t="str">
        <f ca="1">TEXT(OFFSET(第18の３表!$A$1,ROW()-1,COLUMN()-1),"0000000000")</f>
        <v>0000000000</v>
      </c>
      <c r="H50" s="72" t="str">
        <f ca="1">TEXT(OFFSET(第18の３表!$A$1,ROW()-1,COLUMN()-1),"0000000000")</f>
        <v>0000000000</v>
      </c>
      <c r="I50" s="72" t="str">
        <f ca="1">TEXT(OFFSET(第18の３表!$A$1,ROW()-1,COLUMN()-1),"0000000000")</f>
        <v>0000000000</v>
      </c>
      <c r="J50" s="72" t="str">
        <f ca="1">TEXT(OFFSET(第18の３表!$A$1,ROW()-1,COLUMN()-1),"0000000000")</f>
        <v>0000000000</v>
      </c>
      <c r="K50" s="72" t="str">
        <f ca="1">TEXT(OFFSET(第18の３表!$A$1,ROW()-1,COLUMN()-1),"0000000000")</f>
        <v>0000000000</v>
      </c>
      <c r="L50" s="72" t="str">
        <f ca="1">TEXT(OFFSET(第18の３表!$A$1,ROW()-1,COLUMN()-1),"0000000000")</f>
        <v>0000000000</v>
      </c>
      <c r="M50" s="6"/>
      <c r="O50" s="75" t="str">
        <f t="shared" ca="1" si="0"/>
        <v>00000000000000000000000000000000000000000000000000000000000000000000000000000000</v>
      </c>
      <c r="P50" s="2">
        <f t="shared" ca="1" si="1"/>
        <v>80</v>
      </c>
    </row>
    <row r="51" spans="2:16" ht="30" customHeight="1" x14ac:dyDescent="0.15">
      <c r="B51" s="189"/>
      <c r="C51" s="65" t="s">
        <v>43</v>
      </c>
      <c r="D51" s="62" t="s">
        <v>95</v>
      </c>
      <c r="E51" s="72" t="str">
        <f ca="1">TEXT(OFFSET(第18の３表!$A$1,ROW()-1,COLUMN()-1),"0000000000")</f>
        <v>0000000000</v>
      </c>
      <c r="F51" s="72" t="str">
        <f ca="1">TEXT(OFFSET(第18の３表!$A$1,ROW()-1,COLUMN()-1),"0000000000")</f>
        <v>0000000000</v>
      </c>
      <c r="G51" s="72" t="str">
        <f ca="1">TEXT(OFFSET(第18の３表!$A$1,ROW()-1,COLUMN()-1),"0000000000")</f>
        <v>0000000000</v>
      </c>
      <c r="H51" s="72" t="str">
        <f ca="1">TEXT(OFFSET(第18の３表!$A$1,ROW()-1,COLUMN()-1),"0000000000")</f>
        <v>0000000000</v>
      </c>
      <c r="I51" s="72" t="str">
        <f ca="1">TEXT(OFFSET(第18の３表!$A$1,ROW()-1,COLUMN()-1),"0000000000")</f>
        <v>0000000000</v>
      </c>
      <c r="J51" s="72" t="str">
        <f ca="1">TEXT(OFFSET(第18の３表!$A$1,ROW()-1,COLUMN()-1),"0000000000")</f>
        <v>0000000000</v>
      </c>
      <c r="K51" s="72" t="str">
        <f ca="1">TEXT(OFFSET(第18の３表!$A$1,ROW()-1,COLUMN()-1),"0000000000")</f>
        <v>0000000000</v>
      </c>
      <c r="L51" s="72" t="str">
        <f ca="1">TEXT(OFFSET(第18の３表!$A$1,ROW()-1,COLUMN()-1),"0000000000")</f>
        <v>0000000000</v>
      </c>
      <c r="M51" s="6"/>
      <c r="O51" s="75" t="str">
        <f t="shared" ca="1" si="0"/>
        <v>00000000000000000000000000000000000000000000000000000000000000000000000000000000</v>
      </c>
      <c r="P51" s="2">
        <f t="shared" ca="1" si="1"/>
        <v>80</v>
      </c>
    </row>
    <row r="52" spans="2:16" ht="30" customHeight="1" x14ac:dyDescent="0.15">
      <c r="B52" s="189"/>
      <c r="C52" s="64" t="s">
        <v>31</v>
      </c>
      <c r="D52" s="62" t="s">
        <v>96</v>
      </c>
      <c r="E52" s="72" t="str">
        <f ca="1">TEXT(OFFSET(第18の３表!$A$1,ROW()-1,COLUMN()-1),"0000000000")</f>
        <v>0000000000</v>
      </c>
      <c r="F52" s="72" t="str">
        <f ca="1">TEXT(OFFSET(第18の３表!$A$1,ROW()-1,COLUMN()-1),"0000000000")</f>
        <v>0000000000</v>
      </c>
      <c r="G52" s="72" t="str">
        <f ca="1">TEXT(OFFSET(第18の３表!$A$1,ROW()-1,COLUMN()-1),"0000000000")</f>
        <v>0000000000</v>
      </c>
      <c r="H52" s="72" t="str">
        <f ca="1">TEXT(OFFSET(第18の３表!$A$1,ROW()-1,COLUMN()-1),"0000000000")</f>
        <v>0000000000</v>
      </c>
      <c r="I52" s="72" t="str">
        <f ca="1">TEXT(OFFSET(第18の３表!$A$1,ROW()-1,COLUMN()-1),"0000000000")</f>
        <v>0000000000</v>
      </c>
      <c r="J52" s="72" t="str">
        <f ca="1">TEXT(OFFSET(第18の３表!$A$1,ROW()-1,COLUMN()-1),"0000000000")</f>
        <v>0000000000</v>
      </c>
      <c r="K52" s="72" t="str">
        <f ca="1">TEXT(OFFSET(第18の３表!$A$1,ROW()-1,COLUMN()-1),"0000000000")</f>
        <v>0000000000</v>
      </c>
      <c r="L52" s="72" t="str">
        <f ca="1">TEXT(OFFSET(第18の３表!$A$1,ROW()-1,COLUMN()-1),"0000000000")</f>
        <v>0000000000</v>
      </c>
      <c r="M52" s="6"/>
      <c r="O52" s="75" t="str">
        <f t="shared" ca="1" si="0"/>
        <v>00000000000000000000000000000000000000000000000000000000000000000000000000000000</v>
      </c>
      <c r="P52" s="2">
        <f t="shared" ca="1" si="1"/>
        <v>80</v>
      </c>
    </row>
    <row r="53" spans="2:16" ht="30" customHeight="1" x14ac:dyDescent="0.15">
      <c r="B53" s="189"/>
      <c r="C53" s="65" t="s">
        <v>44</v>
      </c>
      <c r="D53" s="62" t="s">
        <v>97</v>
      </c>
      <c r="E53" s="72" t="str">
        <f ca="1">TEXT(OFFSET(第18の３表!$A$1,ROW()-1,COLUMN()-1),"0000000000")</f>
        <v>0000000000</v>
      </c>
      <c r="F53" s="72" t="str">
        <f ca="1">TEXT(OFFSET(第18の３表!$A$1,ROW()-1,COLUMN()-1),"0000000000")</f>
        <v>0000000000</v>
      </c>
      <c r="G53" s="72" t="str">
        <f ca="1">TEXT(OFFSET(第18の３表!$A$1,ROW()-1,COLUMN()-1),"0000000000")</f>
        <v>0000000000</v>
      </c>
      <c r="H53" s="72" t="str">
        <f ca="1">TEXT(OFFSET(第18の３表!$A$1,ROW()-1,COLUMN()-1),"0000000000")</f>
        <v>0000000000</v>
      </c>
      <c r="I53" s="72" t="str">
        <f ca="1">TEXT(OFFSET(第18の３表!$A$1,ROW()-1,COLUMN()-1),"0000000000")</f>
        <v>0000000000</v>
      </c>
      <c r="J53" s="72" t="str">
        <f ca="1">TEXT(OFFSET(第18の３表!$A$1,ROW()-1,COLUMN()-1),"0000000000")</f>
        <v>0000000000</v>
      </c>
      <c r="K53" s="72" t="str">
        <f ca="1">TEXT(OFFSET(第18の３表!$A$1,ROW()-1,COLUMN()-1),"0000000000")</f>
        <v>0000000000</v>
      </c>
      <c r="L53" s="72" t="str">
        <f ca="1">TEXT(OFFSET(第18の３表!$A$1,ROW()-1,COLUMN()-1),"0000000000")</f>
        <v>0000000000</v>
      </c>
      <c r="M53" s="6"/>
      <c r="O53" s="75" t="str">
        <f t="shared" ca="1" si="0"/>
        <v>00000000000000000000000000000000000000000000000000000000000000000000000000000000</v>
      </c>
      <c r="P53" s="2">
        <f t="shared" ca="1" si="1"/>
        <v>80</v>
      </c>
    </row>
    <row r="54" spans="2:16" ht="30" customHeight="1" x14ac:dyDescent="0.15">
      <c r="B54" s="189"/>
      <c r="C54" s="64" t="s">
        <v>52</v>
      </c>
      <c r="D54" s="62" t="s">
        <v>98</v>
      </c>
      <c r="E54" s="72" t="str">
        <f ca="1">TEXT(OFFSET(第18の３表!$A$1,ROW()-1,COLUMN()-1),"0000000000")</f>
        <v>0000000000</v>
      </c>
      <c r="F54" s="72" t="str">
        <f ca="1">TEXT(OFFSET(第18の３表!$A$1,ROW()-1,COLUMN()-1),"0000000000")</f>
        <v>0000000000</v>
      </c>
      <c r="G54" s="72" t="str">
        <f ca="1">TEXT(OFFSET(第18の３表!$A$1,ROW()-1,COLUMN()-1),"0000000000")</f>
        <v>0000000000</v>
      </c>
      <c r="H54" s="72" t="str">
        <f ca="1">TEXT(OFFSET(第18の３表!$A$1,ROW()-1,COLUMN()-1),"0000000000")</f>
        <v>0000000000</v>
      </c>
      <c r="I54" s="72" t="str">
        <f ca="1">TEXT(OFFSET(第18の３表!$A$1,ROW()-1,COLUMN()-1),"0000000000")</f>
        <v>0000000000</v>
      </c>
      <c r="J54" s="72" t="str">
        <f ca="1">TEXT(OFFSET(第18の３表!$A$1,ROW()-1,COLUMN()-1),"0000000000")</f>
        <v>0000000000</v>
      </c>
      <c r="K54" s="72" t="str">
        <f ca="1">TEXT(OFFSET(第18の３表!$A$1,ROW()-1,COLUMN()-1),"0000000000")</f>
        <v>0000000000</v>
      </c>
      <c r="L54" s="72" t="str">
        <f ca="1">TEXT(OFFSET(第18の３表!$A$1,ROW()-1,COLUMN()-1),"0000000000")</f>
        <v>0000000000</v>
      </c>
      <c r="M54" s="6"/>
      <c r="O54" s="75" t="str">
        <f t="shared" ca="1" si="0"/>
        <v>00000000000000000000000000000000000000000000000000000000000000000000000000000000</v>
      </c>
      <c r="P54" s="2">
        <f t="shared" ca="1" si="1"/>
        <v>80</v>
      </c>
    </row>
    <row r="55" spans="2:16" ht="30" customHeight="1" x14ac:dyDescent="0.15">
      <c r="B55" s="189"/>
      <c r="C55" s="64" t="s">
        <v>32</v>
      </c>
      <c r="D55" s="62" t="s">
        <v>99</v>
      </c>
      <c r="E55" s="72" t="str">
        <f ca="1">TEXT(OFFSET(第18の３表!$A$1,ROW()-1,COLUMN()-1),"0000000000")</f>
        <v>0000000000</v>
      </c>
      <c r="F55" s="72" t="str">
        <f ca="1">TEXT(OFFSET(第18の３表!$A$1,ROW()-1,COLUMN()-1),"0000000000")</f>
        <v>0000000000</v>
      </c>
      <c r="G55" s="72" t="str">
        <f ca="1">TEXT(OFFSET(第18の３表!$A$1,ROW()-1,COLUMN()-1),"0000000000")</f>
        <v>0000000000</v>
      </c>
      <c r="H55" s="72" t="str">
        <f ca="1">TEXT(OFFSET(第18の３表!$A$1,ROW()-1,COLUMN()-1),"0000000000")</f>
        <v>0000000000</v>
      </c>
      <c r="I55" s="72" t="str">
        <f ca="1">TEXT(OFFSET(第18の３表!$A$1,ROW()-1,COLUMN()-1),"0000000000")</f>
        <v>0000000000</v>
      </c>
      <c r="J55" s="72" t="str">
        <f ca="1">TEXT(OFFSET(第18の３表!$A$1,ROW()-1,COLUMN()-1),"0000000000")</f>
        <v>0000000000</v>
      </c>
      <c r="K55" s="72" t="str">
        <f ca="1">TEXT(OFFSET(第18の３表!$A$1,ROW()-1,COLUMN()-1),"0000000000")</f>
        <v>0000000000</v>
      </c>
      <c r="L55" s="72" t="str">
        <f ca="1">TEXT(OFFSET(第18の３表!$A$1,ROW()-1,COLUMN()-1),"0000000000")</f>
        <v>0000000000</v>
      </c>
      <c r="M55" s="6"/>
      <c r="O55" s="75" t="str">
        <f t="shared" ca="1" si="0"/>
        <v>00000000000000000000000000000000000000000000000000000000000000000000000000000000</v>
      </c>
      <c r="P55" s="2">
        <f t="shared" ca="1" si="1"/>
        <v>80</v>
      </c>
    </row>
    <row r="56" spans="2:16" ht="30" customHeight="1" x14ac:dyDescent="0.15">
      <c r="B56" s="189"/>
      <c r="C56" s="65" t="s">
        <v>46</v>
      </c>
      <c r="D56" s="62" t="s">
        <v>100</v>
      </c>
      <c r="E56" s="72" t="str">
        <f ca="1">TEXT(OFFSET(第18の３表!$A$1,ROW()-1,COLUMN()-1),"0000000000")</f>
        <v>0000000000</v>
      </c>
      <c r="F56" s="72" t="str">
        <f ca="1">TEXT(OFFSET(第18の３表!$A$1,ROW()-1,COLUMN()-1),"0000000000")</f>
        <v>0000000000</v>
      </c>
      <c r="G56" s="72" t="str">
        <f ca="1">TEXT(OFFSET(第18の３表!$A$1,ROW()-1,COLUMN()-1),"0000000000")</f>
        <v>0000000000</v>
      </c>
      <c r="H56" s="72" t="str">
        <f ca="1">TEXT(OFFSET(第18の３表!$A$1,ROW()-1,COLUMN()-1),"0000000000")</f>
        <v>0000000000</v>
      </c>
      <c r="I56" s="72" t="str">
        <f ca="1">TEXT(OFFSET(第18の３表!$A$1,ROW()-1,COLUMN()-1),"0000000000")</f>
        <v>0000000000</v>
      </c>
      <c r="J56" s="72" t="str">
        <f ca="1">TEXT(OFFSET(第18の３表!$A$1,ROW()-1,COLUMN()-1),"0000000000")</f>
        <v>0000000000</v>
      </c>
      <c r="K56" s="72" t="str">
        <f ca="1">TEXT(OFFSET(第18の３表!$A$1,ROW()-1,COLUMN()-1),"0000000000")</f>
        <v>0000000000</v>
      </c>
      <c r="L56" s="72" t="str">
        <f ca="1">TEXT(OFFSET(第18の３表!$A$1,ROW()-1,COLUMN()-1),"0000000000")</f>
        <v>0000000000</v>
      </c>
      <c r="M56" s="6"/>
      <c r="O56" s="75" t="str">
        <f t="shared" ca="1" si="0"/>
        <v>00000000000000000000000000000000000000000000000000000000000000000000000000000000</v>
      </c>
      <c r="P56" s="2">
        <f t="shared" ca="1" si="1"/>
        <v>80</v>
      </c>
    </row>
    <row r="57" spans="2:16" ht="30" customHeight="1" x14ac:dyDescent="0.15">
      <c r="B57" s="189"/>
      <c r="C57" s="65" t="s">
        <v>53</v>
      </c>
      <c r="D57" s="62" t="s">
        <v>101</v>
      </c>
      <c r="E57" s="72" t="str">
        <f ca="1">TEXT(OFFSET(第18の３表!$A$1,ROW()-1,COLUMN()-1),"0000000000")</f>
        <v>0000000000</v>
      </c>
      <c r="F57" s="72" t="str">
        <f ca="1">TEXT(OFFSET(第18の３表!$A$1,ROW()-1,COLUMN()-1),"0000000000")</f>
        <v>0000000000</v>
      </c>
      <c r="G57" s="72" t="str">
        <f ca="1">TEXT(OFFSET(第18の３表!$A$1,ROW()-1,COLUMN()-1),"0000000000")</f>
        <v>0000000000</v>
      </c>
      <c r="H57" s="72" t="str">
        <f ca="1">TEXT(OFFSET(第18の３表!$A$1,ROW()-1,COLUMN()-1),"0000000000")</f>
        <v>0000000000</v>
      </c>
      <c r="I57" s="72" t="str">
        <f ca="1">TEXT(OFFSET(第18の３表!$A$1,ROW()-1,COLUMN()-1),"0000000000")</f>
        <v>0000000000</v>
      </c>
      <c r="J57" s="72" t="str">
        <f ca="1">TEXT(OFFSET(第18の３表!$A$1,ROW()-1,COLUMN()-1),"0000000000")</f>
        <v>0000000000</v>
      </c>
      <c r="K57" s="72" t="str">
        <f ca="1">TEXT(OFFSET(第18の３表!$A$1,ROW()-1,COLUMN()-1),"0000000000")</f>
        <v>0000000000</v>
      </c>
      <c r="L57" s="72" t="str">
        <f ca="1">TEXT(OFFSET(第18の３表!$A$1,ROW()-1,COLUMN()-1),"0000000000")</f>
        <v>0000000000</v>
      </c>
      <c r="M57" s="6"/>
      <c r="O57" s="75" t="str">
        <f t="shared" ca="1" si="0"/>
        <v>00000000000000000000000000000000000000000000000000000000000000000000000000000000</v>
      </c>
      <c r="P57" s="2">
        <f t="shared" ca="1" si="1"/>
        <v>80</v>
      </c>
    </row>
    <row r="58" spans="2:16" ht="30" customHeight="1" x14ac:dyDescent="0.15">
      <c r="B58" s="189"/>
      <c r="C58" s="65" t="s">
        <v>256</v>
      </c>
      <c r="D58" s="62" t="s">
        <v>102</v>
      </c>
      <c r="E58" s="72" t="str">
        <f ca="1">TEXT(OFFSET(第18の３表!$A$1,ROW()-1,COLUMN()-1),"0000000000")</f>
        <v>0000000000</v>
      </c>
      <c r="F58" s="72" t="str">
        <f ca="1">TEXT(OFFSET(第18の３表!$A$1,ROW()-1,COLUMN()-1),"0000000000")</f>
        <v>0000000000</v>
      </c>
      <c r="G58" s="72" t="str">
        <f ca="1">TEXT(OFFSET(第18の３表!$A$1,ROW()-1,COLUMN()-1),"0000000000")</f>
        <v>0000000000</v>
      </c>
      <c r="H58" s="72" t="str">
        <f ca="1">TEXT(OFFSET(第18の３表!$A$1,ROW()-1,COLUMN()-1),"0000000000")</f>
        <v>0000000000</v>
      </c>
      <c r="I58" s="72" t="str">
        <f ca="1">TEXT(OFFSET(第18の３表!$A$1,ROW()-1,COLUMN()-1),"0000000000")</f>
        <v>0000000000</v>
      </c>
      <c r="J58" s="72" t="str">
        <f ca="1">TEXT(OFFSET(第18の３表!$A$1,ROW()-1,COLUMN()-1),"0000000000")</f>
        <v>0000000000</v>
      </c>
      <c r="K58" s="72" t="str">
        <f ca="1">TEXT(OFFSET(第18の３表!$A$1,ROW()-1,COLUMN()-1),"0000000000")</f>
        <v>0000000000</v>
      </c>
      <c r="L58" s="72" t="str">
        <f ca="1">TEXT(OFFSET(第18の３表!$A$1,ROW()-1,COLUMN()-1),"0000000000")</f>
        <v>0000000000</v>
      </c>
      <c r="M58" s="6"/>
      <c r="O58" s="75" t="str">
        <f t="shared" ca="1" si="0"/>
        <v>00000000000000000000000000000000000000000000000000000000000000000000000000000000</v>
      </c>
      <c r="P58" s="2">
        <f t="shared" ca="1" si="1"/>
        <v>80</v>
      </c>
    </row>
    <row r="59" spans="2:16" ht="30" customHeight="1" x14ac:dyDescent="0.15">
      <c r="B59" s="191"/>
      <c r="C59" s="64" t="s">
        <v>45</v>
      </c>
      <c r="D59" s="62" t="s">
        <v>103</v>
      </c>
      <c r="E59" s="72" t="str">
        <f ca="1">TEXT(OFFSET(第18の３表!$A$1,ROW()-1,COLUMN()-1),"0000000000")</f>
        <v>0000000000</v>
      </c>
      <c r="F59" s="72" t="str">
        <f ca="1">TEXT(OFFSET(第18の３表!$A$1,ROW()-1,COLUMN()-1),"0000000000")</f>
        <v>0000000000</v>
      </c>
      <c r="G59" s="72" t="str">
        <f ca="1">TEXT(OFFSET(第18の３表!$A$1,ROW()-1,COLUMN()-1),"0000000000")</f>
        <v>0000000000</v>
      </c>
      <c r="H59" s="72" t="str">
        <f ca="1">TEXT(OFFSET(第18の３表!$A$1,ROW()-1,COLUMN()-1),"0000000000")</f>
        <v>0000000000</v>
      </c>
      <c r="I59" s="72" t="str">
        <f ca="1">TEXT(OFFSET(第18の３表!$A$1,ROW()-1,COLUMN()-1),"0000000000")</f>
        <v>0000000000</v>
      </c>
      <c r="J59" s="72" t="str">
        <f ca="1">TEXT(OFFSET(第18の３表!$A$1,ROW()-1,COLUMN()-1),"0000000000")</f>
        <v>0000000000</v>
      </c>
      <c r="K59" s="72" t="str">
        <f ca="1">TEXT(OFFSET(第18の３表!$A$1,ROW()-1,COLUMN()-1),"0000000000")</f>
        <v>0000000000</v>
      </c>
      <c r="L59" s="72" t="str">
        <f ca="1">TEXT(OFFSET(第18の３表!$A$1,ROW()-1,COLUMN()-1),"0000000000")</f>
        <v>0000000000</v>
      </c>
      <c r="M59" s="6"/>
      <c r="O59" s="75" t="str">
        <f t="shared" ca="1" si="0"/>
        <v>00000000000000000000000000000000000000000000000000000000000000000000000000000000</v>
      </c>
      <c r="P59" s="2">
        <f t="shared" ca="1" si="1"/>
        <v>80</v>
      </c>
    </row>
    <row r="60" spans="2:16" ht="30" customHeight="1" x14ac:dyDescent="0.15">
      <c r="B60" s="190" t="s">
        <v>58</v>
      </c>
      <c r="C60" s="64" t="s">
        <v>33</v>
      </c>
      <c r="D60" s="62" t="s">
        <v>104</v>
      </c>
      <c r="E60" s="72" t="str">
        <f ca="1">TEXT(OFFSET(第18の３表!$A$1,ROW()-1,COLUMN()-1),"0000000000")</f>
        <v>0000000000</v>
      </c>
      <c r="F60" s="72" t="str">
        <f ca="1">TEXT(OFFSET(第18の３表!$A$1,ROW()-1,COLUMN()-1),"0000000000")</f>
        <v>0000000000</v>
      </c>
      <c r="G60" s="72" t="str">
        <f ca="1">TEXT(OFFSET(第18の３表!$A$1,ROW()-1,COLUMN()-1),"0000000000")</f>
        <v>0000000000</v>
      </c>
      <c r="H60" s="72" t="str">
        <f ca="1">TEXT(OFFSET(第18の３表!$A$1,ROW()-1,COLUMN()-1),"0000000000")</f>
        <v>0000000000</v>
      </c>
      <c r="I60" s="72" t="str">
        <f ca="1">TEXT(OFFSET(第18の３表!$A$1,ROW()-1,COLUMN()-1),"0000000000")</f>
        <v>0000000000</v>
      </c>
      <c r="J60" s="72" t="str">
        <f ca="1">TEXT(OFFSET(第18の３表!$A$1,ROW()-1,COLUMN()-1),"0000000000")</f>
        <v>0000000000</v>
      </c>
      <c r="K60" s="72" t="str">
        <f ca="1">TEXT(OFFSET(第18の３表!$A$1,ROW()-1,COLUMN()-1),"0000000000")</f>
        <v>0000000000</v>
      </c>
      <c r="L60" s="72" t="str">
        <f ca="1">TEXT(OFFSET(第18の３表!$A$1,ROW()-1,COLUMN()-1),"0000000000")</f>
        <v>0000000000</v>
      </c>
      <c r="M60" s="6"/>
      <c r="O60" s="75" t="str">
        <f t="shared" ca="1" si="0"/>
        <v>00000000000000000000000000000000000000000000000000000000000000000000000000000000</v>
      </c>
      <c r="P60" s="2">
        <f t="shared" ca="1" si="1"/>
        <v>80</v>
      </c>
    </row>
    <row r="61" spans="2:16" ht="30" customHeight="1" x14ac:dyDescent="0.15">
      <c r="B61" s="189"/>
      <c r="C61" s="64" t="s">
        <v>34</v>
      </c>
      <c r="D61" s="62" t="s">
        <v>105</v>
      </c>
      <c r="E61" s="72" t="str">
        <f ca="1">TEXT(OFFSET(第18の３表!$A$1,ROW()-1,COLUMN()-1),"0000000000")</f>
        <v>0000000000</v>
      </c>
      <c r="F61" s="72" t="str">
        <f ca="1">TEXT(OFFSET(第18の３表!$A$1,ROW()-1,COLUMN()-1),"0000000000")</f>
        <v>0000000000</v>
      </c>
      <c r="G61" s="72" t="str">
        <f ca="1">TEXT(OFFSET(第18の３表!$A$1,ROW()-1,COLUMN()-1),"0000000000")</f>
        <v>0000000000</v>
      </c>
      <c r="H61" s="72" t="str">
        <f ca="1">TEXT(OFFSET(第18の３表!$A$1,ROW()-1,COLUMN()-1),"0000000000")</f>
        <v>0000000000</v>
      </c>
      <c r="I61" s="72" t="str">
        <f ca="1">TEXT(OFFSET(第18の３表!$A$1,ROW()-1,COLUMN()-1),"0000000000")</f>
        <v>0000000000</v>
      </c>
      <c r="J61" s="72" t="str">
        <f ca="1">TEXT(OFFSET(第18の３表!$A$1,ROW()-1,COLUMN()-1),"0000000000")</f>
        <v>0000000000</v>
      </c>
      <c r="K61" s="72" t="str">
        <f ca="1">TEXT(OFFSET(第18の３表!$A$1,ROW()-1,COLUMN()-1),"0000000000")</f>
        <v>0000000000</v>
      </c>
      <c r="L61" s="72" t="str">
        <f ca="1">TEXT(OFFSET(第18の３表!$A$1,ROW()-1,COLUMN()-1),"0000000000")</f>
        <v>0000000000</v>
      </c>
      <c r="M61" s="6"/>
      <c r="O61" s="75" t="str">
        <f t="shared" ca="1" si="0"/>
        <v>00000000000000000000000000000000000000000000000000000000000000000000000000000000</v>
      </c>
      <c r="P61" s="2">
        <f t="shared" ca="1" si="1"/>
        <v>80</v>
      </c>
    </row>
    <row r="62" spans="2:16" ht="30" customHeight="1" x14ac:dyDescent="0.15">
      <c r="B62" s="189"/>
      <c r="C62" s="64" t="s">
        <v>83</v>
      </c>
      <c r="D62" s="62" t="s">
        <v>106</v>
      </c>
      <c r="E62" s="72" t="str">
        <f ca="1">TEXT(OFFSET(第18の３表!$A$1,ROW()-1,COLUMN()-1),"0000000000")</f>
        <v>0000000000</v>
      </c>
      <c r="F62" s="72" t="str">
        <f ca="1">TEXT(OFFSET(第18の３表!$A$1,ROW()-1,COLUMN()-1),"0000000000")</f>
        <v>0000000000</v>
      </c>
      <c r="G62" s="72" t="str">
        <f ca="1">TEXT(OFFSET(第18の３表!$A$1,ROW()-1,COLUMN()-1),"0000000000")</f>
        <v>0000000000</v>
      </c>
      <c r="H62" s="72" t="str">
        <f ca="1">TEXT(OFFSET(第18の３表!$A$1,ROW()-1,COLUMN()-1),"0000000000")</f>
        <v>0000000000</v>
      </c>
      <c r="I62" s="72" t="str">
        <f ca="1">TEXT(OFFSET(第18の３表!$A$1,ROW()-1,COLUMN()-1),"0000000000")</f>
        <v>0000000000</v>
      </c>
      <c r="J62" s="72" t="str">
        <f ca="1">TEXT(OFFSET(第18の３表!$A$1,ROW()-1,COLUMN()-1),"0000000000")</f>
        <v>0000000000</v>
      </c>
      <c r="K62" s="72" t="str">
        <f ca="1">TEXT(OFFSET(第18の３表!$A$1,ROW()-1,COLUMN()-1),"0000000000")</f>
        <v>0000000000</v>
      </c>
      <c r="L62" s="72" t="str">
        <f ca="1">TEXT(OFFSET(第18の３表!$A$1,ROW()-1,COLUMN()-1),"0000000000")</f>
        <v>0000000000</v>
      </c>
      <c r="M62" s="6"/>
      <c r="O62" s="75" t="str">
        <f t="shared" ca="1" si="0"/>
        <v>00000000000000000000000000000000000000000000000000000000000000000000000000000000</v>
      </c>
      <c r="P62" s="2">
        <f t="shared" ca="1" si="1"/>
        <v>80</v>
      </c>
    </row>
    <row r="63" spans="2:16" ht="30" customHeight="1" x14ac:dyDescent="0.15">
      <c r="B63" s="189"/>
      <c r="C63" s="65" t="s">
        <v>254</v>
      </c>
      <c r="D63" s="62" t="s">
        <v>107</v>
      </c>
      <c r="E63" s="72" t="str">
        <f ca="1">TEXT(OFFSET(第18の３表!$A$1,ROW()-1,COLUMN()-1),"0000000000")</f>
        <v>0000000000</v>
      </c>
      <c r="F63" s="72" t="str">
        <f ca="1">TEXT(OFFSET(第18の３表!$A$1,ROW()-1,COLUMN()-1),"0000000000")</f>
        <v>0000000000</v>
      </c>
      <c r="G63" s="72" t="str">
        <f ca="1">TEXT(OFFSET(第18の３表!$A$1,ROW()-1,COLUMN()-1),"0000000000")</f>
        <v>0000000000</v>
      </c>
      <c r="H63" s="72" t="str">
        <f ca="1">TEXT(OFFSET(第18の３表!$A$1,ROW()-1,COLUMN()-1),"0000000000")</f>
        <v>0000000000</v>
      </c>
      <c r="I63" s="72" t="str">
        <f ca="1">TEXT(OFFSET(第18の３表!$A$1,ROW()-1,COLUMN()-1),"0000000000")</f>
        <v>0000000000</v>
      </c>
      <c r="J63" s="72" t="str">
        <f ca="1">TEXT(OFFSET(第18の３表!$A$1,ROW()-1,COLUMN()-1),"0000000000")</f>
        <v>0000000000</v>
      </c>
      <c r="K63" s="72" t="str">
        <f ca="1">TEXT(OFFSET(第18の３表!$A$1,ROW()-1,COLUMN()-1),"0000000000")</f>
        <v>0000000000</v>
      </c>
      <c r="L63" s="72" t="str">
        <f ca="1">TEXT(OFFSET(第18の３表!$A$1,ROW()-1,COLUMN()-1),"0000000000")</f>
        <v>0000000000</v>
      </c>
      <c r="M63" s="6"/>
      <c r="O63" s="75" t="str">
        <f t="shared" ca="1" si="0"/>
        <v>00000000000000000000000000000000000000000000000000000000000000000000000000000000</v>
      </c>
      <c r="P63" s="2">
        <f t="shared" ca="1" si="1"/>
        <v>80</v>
      </c>
    </row>
    <row r="64" spans="2:16" ht="30" customHeight="1" x14ac:dyDescent="0.15">
      <c r="B64" s="189"/>
      <c r="C64" s="65" t="s">
        <v>257</v>
      </c>
      <c r="D64" s="62" t="s">
        <v>108</v>
      </c>
      <c r="E64" s="72" t="str">
        <f ca="1">TEXT(OFFSET(第18の３表!$A$1,ROW()-1,COLUMN()-1),"0000000000")</f>
        <v>0000000000</v>
      </c>
      <c r="F64" s="72" t="str">
        <f ca="1">TEXT(OFFSET(第18の３表!$A$1,ROW()-1,COLUMN()-1),"0000000000")</f>
        <v>0000000000</v>
      </c>
      <c r="G64" s="72" t="str">
        <f ca="1">TEXT(OFFSET(第18の３表!$A$1,ROW()-1,COLUMN()-1),"0000000000")</f>
        <v>0000000000</v>
      </c>
      <c r="H64" s="72" t="str">
        <f ca="1">TEXT(OFFSET(第18の３表!$A$1,ROW()-1,COLUMN()-1),"0000000000")</f>
        <v>0000000000</v>
      </c>
      <c r="I64" s="72" t="str">
        <f ca="1">TEXT(OFFSET(第18の３表!$A$1,ROW()-1,COLUMN()-1),"0000000000")</f>
        <v>0000000000</v>
      </c>
      <c r="J64" s="72" t="str">
        <f ca="1">TEXT(OFFSET(第18の３表!$A$1,ROW()-1,COLUMN()-1),"0000000000")</f>
        <v>0000000000</v>
      </c>
      <c r="K64" s="72" t="str">
        <f ca="1">TEXT(OFFSET(第18の３表!$A$1,ROW()-1,COLUMN()-1),"0000000000")</f>
        <v>0000000000</v>
      </c>
      <c r="L64" s="72" t="str">
        <f ca="1">TEXT(OFFSET(第18の３表!$A$1,ROW()-1,COLUMN()-1),"0000000000")</f>
        <v>0000000000</v>
      </c>
      <c r="M64" s="6"/>
      <c r="O64" s="75" t="str">
        <f t="shared" ca="1" si="0"/>
        <v>00000000000000000000000000000000000000000000000000000000000000000000000000000000</v>
      </c>
      <c r="P64" s="2">
        <f t="shared" ca="1" si="1"/>
        <v>80</v>
      </c>
    </row>
    <row r="65" spans="2:17" ht="30" customHeight="1" x14ac:dyDescent="0.15">
      <c r="B65" s="189"/>
      <c r="C65" s="64" t="s">
        <v>35</v>
      </c>
      <c r="D65" s="62" t="s">
        <v>109</v>
      </c>
      <c r="E65" s="72" t="str">
        <f ca="1">TEXT(OFFSET(第18の３表!$A$1,ROW()-1,COLUMN()-1),"0000000000")</f>
        <v>0000000000</v>
      </c>
      <c r="F65" s="72" t="str">
        <f ca="1">TEXT(OFFSET(第18の３表!$A$1,ROW()-1,COLUMN()-1),"0000000000")</f>
        <v>0000000000</v>
      </c>
      <c r="G65" s="72" t="str">
        <f ca="1">TEXT(OFFSET(第18の３表!$A$1,ROW()-1,COLUMN()-1),"0000000000")</f>
        <v>0000000000</v>
      </c>
      <c r="H65" s="72" t="str">
        <f ca="1">TEXT(OFFSET(第18の３表!$A$1,ROW()-1,COLUMN()-1),"0000000000")</f>
        <v>0000000000</v>
      </c>
      <c r="I65" s="72" t="str">
        <f ca="1">TEXT(OFFSET(第18の３表!$A$1,ROW()-1,COLUMN()-1),"0000000000")</f>
        <v>0000000000</v>
      </c>
      <c r="J65" s="72" t="str">
        <f ca="1">TEXT(OFFSET(第18の３表!$A$1,ROW()-1,COLUMN()-1),"0000000000")</f>
        <v>0000000000</v>
      </c>
      <c r="K65" s="72" t="str">
        <f ca="1">TEXT(OFFSET(第18の３表!$A$1,ROW()-1,COLUMN()-1),"0000000000")</f>
        <v>0000000000</v>
      </c>
      <c r="L65" s="72" t="str">
        <f ca="1">TEXT(OFFSET(第18の３表!$A$1,ROW()-1,COLUMN()-1),"0000000000")</f>
        <v>0000000000</v>
      </c>
      <c r="M65" s="6"/>
      <c r="O65" s="75" t="str">
        <f t="shared" ca="1" si="0"/>
        <v>00000000000000000000000000000000000000000000000000000000000000000000000000000000</v>
      </c>
      <c r="P65" s="2">
        <f t="shared" ca="1" si="1"/>
        <v>80</v>
      </c>
    </row>
    <row r="66" spans="2:17" ht="30" customHeight="1" x14ac:dyDescent="0.15">
      <c r="B66" s="189"/>
      <c r="C66" s="65" t="s">
        <v>56</v>
      </c>
      <c r="D66" s="62" t="s">
        <v>110</v>
      </c>
      <c r="E66" s="72" t="str">
        <f ca="1">TEXT(OFFSET(第18の３表!$A$1,ROW()-1,COLUMN()-1),"0000000000")</f>
        <v>0000000000</v>
      </c>
      <c r="F66" s="72" t="str">
        <f ca="1">TEXT(OFFSET(第18の３表!$A$1,ROW()-1,COLUMN()-1),"0000000000")</f>
        <v>0000000000</v>
      </c>
      <c r="G66" s="72" t="str">
        <f ca="1">TEXT(OFFSET(第18の３表!$A$1,ROW()-1,COLUMN()-1),"0000000000")</f>
        <v>0000000000</v>
      </c>
      <c r="H66" s="72" t="str">
        <f ca="1">TEXT(OFFSET(第18の３表!$A$1,ROW()-1,COLUMN()-1),"0000000000")</f>
        <v>0000000000</v>
      </c>
      <c r="I66" s="72" t="str">
        <f ca="1">TEXT(OFFSET(第18の３表!$A$1,ROW()-1,COLUMN()-1),"0000000000")</f>
        <v>0000000000</v>
      </c>
      <c r="J66" s="72" t="str">
        <f ca="1">TEXT(OFFSET(第18の３表!$A$1,ROW()-1,COLUMN()-1),"0000000000")</f>
        <v>0000000000</v>
      </c>
      <c r="K66" s="72" t="str">
        <f ca="1">TEXT(OFFSET(第18の３表!$A$1,ROW()-1,COLUMN()-1),"0000000000")</f>
        <v>0000000000</v>
      </c>
      <c r="L66" s="72" t="str">
        <f ca="1">TEXT(OFFSET(第18の３表!$A$1,ROW()-1,COLUMN()-1),"0000000000")</f>
        <v>0000000000</v>
      </c>
      <c r="M66" s="6"/>
      <c r="O66" s="75" t="str">
        <f t="shared" ca="1" si="0"/>
        <v>00000000000000000000000000000000000000000000000000000000000000000000000000000000</v>
      </c>
      <c r="P66" s="2">
        <f t="shared" ca="1" si="1"/>
        <v>80</v>
      </c>
    </row>
    <row r="67" spans="2:17" ht="30" customHeight="1" x14ac:dyDescent="0.15">
      <c r="B67" s="189"/>
      <c r="C67" s="65" t="s">
        <v>64</v>
      </c>
      <c r="D67" s="62" t="s">
        <v>111</v>
      </c>
      <c r="E67" s="72" t="str">
        <f ca="1">TEXT(OFFSET(第18の３表!$A$1,ROW()-1,COLUMN()-1),"0000000000")</f>
        <v>0000000000</v>
      </c>
      <c r="F67" s="72" t="str">
        <f ca="1">TEXT(OFFSET(第18の３表!$A$1,ROW()-1,COLUMN()-1),"0000000000")</f>
        <v>0000000000</v>
      </c>
      <c r="G67" s="72" t="str">
        <f ca="1">TEXT(OFFSET(第18の３表!$A$1,ROW()-1,COLUMN()-1),"0000000000")</f>
        <v>0000000000</v>
      </c>
      <c r="H67" s="72" t="str">
        <f ca="1">TEXT(OFFSET(第18の３表!$A$1,ROW()-1,COLUMN()-1),"0000000000")</f>
        <v>0000000000</v>
      </c>
      <c r="I67" s="72" t="str">
        <f ca="1">TEXT(OFFSET(第18の３表!$A$1,ROW()-1,COLUMN()-1),"0000000000")</f>
        <v>0000000001</v>
      </c>
      <c r="J67" s="72" t="str">
        <f ca="1">TEXT(OFFSET(第18の３表!$A$1,ROW()-1,COLUMN()-1),"0000000000")</f>
        <v>0000000001</v>
      </c>
      <c r="K67" s="72" t="str">
        <f ca="1">TEXT(OFFSET(第18の３表!$A$1,ROW()-1,COLUMN()-1),"0000000000")</f>
        <v>0000082440</v>
      </c>
      <c r="L67" s="72" t="str">
        <f ca="1">TEXT(OFFSET(第18の３表!$A$1,ROW()-1,COLUMN()-1),"0000000000")</f>
        <v>0000000000</v>
      </c>
      <c r="M67" s="6"/>
      <c r="O67" s="75" t="str">
        <f t="shared" ca="1" si="0"/>
        <v>00000000000000000000000000000000000000000000000001000000000100000824400000000000</v>
      </c>
      <c r="P67" s="2">
        <f t="shared" ca="1" si="1"/>
        <v>80</v>
      </c>
    </row>
    <row r="68" spans="2:17" ht="30" customHeight="1" x14ac:dyDescent="0.15">
      <c r="B68" s="191"/>
      <c r="C68" s="64" t="s">
        <v>45</v>
      </c>
      <c r="D68" s="62" t="s">
        <v>112</v>
      </c>
      <c r="E68" s="72" t="str">
        <f ca="1">TEXT(OFFSET(第18の３表!$A$1,ROW()-1,COLUMN()-1),"0000000000")</f>
        <v>0000000000</v>
      </c>
      <c r="F68" s="72" t="str">
        <f ca="1">TEXT(OFFSET(第18の３表!$A$1,ROW()-1,COLUMN()-1),"0000000000")</f>
        <v>0000000000</v>
      </c>
      <c r="G68" s="72" t="str">
        <f ca="1">TEXT(OFFSET(第18の３表!$A$1,ROW()-1,COLUMN()-1),"0000000000")</f>
        <v>0000000000</v>
      </c>
      <c r="H68" s="72" t="str">
        <f ca="1">TEXT(OFFSET(第18の３表!$A$1,ROW()-1,COLUMN()-1),"0000000000")</f>
        <v>0000000000</v>
      </c>
      <c r="I68" s="72" t="str">
        <f ca="1">TEXT(OFFSET(第18の３表!$A$1,ROW()-1,COLUMN()-1),"0000000000")</f>
        <v>0000000000</v>
      </c>
      <c r="J68" s="72" t="str">
        <f ca="1">TEXT(OFFSET(第18の３表!$A$1,ROW()-1,COLUMN()-1),"0000000000")</f>
        <v>0000000000</v>
      </c>
      <c r="K68" s="72" t="str">
        <f ca="1">TEXT(OFFSET(第18の３表!$A$1,ROW()-1,COLUMN()-1),"0000000000")</f>
        <v>0000000000</v>
      </c>
      <c r="L68" s="72" t="str">
        <f ca="1">TEXT(OFFSET(第18の３表!$A$1,ROW()-1,COLUMN()-1),"0000000000")</f>
        <v>0000000000</v>
      </c>
      <c r="M68" s="6"/>
      <c r="O68" s="75" t="str">
        <f t="shared" ca="1" si="0"/>
        <v>00000000000000000000000000000000000000000000000000000000000000000000000000000000</v>
      </c>
      <c r="P68" s="2">
        <f t="shared" ca="1" si="1"/>
        <v>80</v>
      </c>
    </row>
    <row r="69" spans="2:17" ht="30" customHeight="1" x14ac:dyDescent="0.15">
      <c r="B69" s="185" t="s">
        <v>258</v>
      </c>
      <c r="C69" s="136"/>
      <c r="D69" s="62" t="s">
        <v>113</v>
      </c>
      <c r="E69" s="72" t="str">
        <f ca="1">TEXT(OFFSET(第18の３表!$A$1,ROW()-1,COLUMN()-1),"0000000000")</f>
        <v>0000000000</v>
      </c>
      <c r="F69" s="72" t="str">
        <f ca="1">TEXT(OFFSET(第18の３表!$A$1,ROW()-1,COLUMN()-1),"0000000000")</f>
        <v>0000000000</v>
      </c>
      <c r="G69" s="72" t="str">
        <f ca="1">TEXT(OFFSET(第18の３表!$A$1,ROW()-1,COLUMN()-1),"0000000000")</f>
        <v>0000000000</v>
      </c>
      <c r="H69" s="72" t="str">
        <f ca="1">TEXT(OFFSET(第18の３表!$A$1,ROW()-1,COLUMN()-1),"0000000000")</f>
        <v>0000000000</v>
      </c>
      <c r="I69" s="72" t="str">
        <f ca="1">TEXT(OFFSET(第18の３表!$A$1,ROW()-1,COLUMN()-1),"0000000000")</f>
        <v>0000000000</v>
      </c>
      <c r="J69" s="72" t="str">
        <f ca="1">TEXT(OFFSET(第18の３表!$A$1,ROW()-1,COLUMN()-1),"0000000000")</f>
        <v>0000000000</v>
      </c>
      <c r="K69" s="72" t="str">
        <f ca="1">TEXT(OFFSET(第18の３表!$A$1,ROW()-1,COLUMN()-1),"0000000000")</f>
        <v>0000000000</v>
      </c>
      <c r="L69" s="72" t="str">
        <f ca="1">TEXT(OFFSET(第18の３表!$A$1,ROW()-1,COLUMN()-1),"0000000000")</f>
        <v>0000000000</v>
      </c>
      <c r="M69" s="6"/>
      <c r="O69" s="75" t="str">
        <f t="shared" ca="1" si="0"/>
        <v>00000000000000000000000000000000000000000000000000000000000000000000000000000000</v>
      </c>
      <c r="P69" s="2">
        <f t="shared" ca="1" si="1"/>
        <v>80</v>
      </c>
    </row>
    <row r="70" spans="2:17" ht="30" customHeight="1" x14ac:dyDescent="0.15">
      <c r="B70" s="185" t="s">
        <v>259</v>
      </c>
      <c r="C70" s="136"/>
      <c r="D70" s="62" t="s">
        <v>114</v>
      </c>
      <c r="E70" s="72" t="str">
        <f ca="1">TEXT(OFFSET(第18の３表!$A$1,ROW()-1,COLUMN()-1),"0000000000")</f>
        <v>0000000000</v>
      </c>
      <c r="F70" s="72" t="str">
        <f ca="1">TEXT(OFFSET(第18の３表!$A$1,ROW()-1,COLUMN()-1),"0000000000")</f>
        <v>0000000000</v>
      </c>
      <c r="G70" s="72" t="str">
        <f ca="1">TEXT(OFFSET(第18の３表!$A$1,ROW()-1,COLUMN()-1),"0000000000")</f>
        <v>0000000000</v>
      </c>
      <c r="H70" s="72" t="str">
        <f ca="1">TEXT(OFFSET(第18の３表!$A$1,ROW()-1,COLUMN()-1),"0000000000")</f>
        <v>0000000000</v>
      </c>
      <c r="I70" s="72" t="str">
        <f ca="1">TEXT(OFFSET(第18の３表!$A$1,ROW()-1,COLUMN()-1),"0000000000")</f>
        <v>0000000000</v>
      </c>
      <c r="J70" s="72" t="str">
        <f ca="1">TEXT(OFFSET(第18の３表!$A$1,ROW()-1,COLUMN()-1),"0000000000")</f>
        <v>0000000000</v>
      </c>
      <c r="K70" s="72" t="str">
        <f ca="1">TEXT(OFFSET(第18の３表!$A$1,ROW()-1,COLUMN()-1),"0000000000")</f>
        <v>0000000000</v>
      </c>
      <c r="L70" s="72" t="str">
        <f ca="1">TEXT(OFFSET(第18の３表!$A$1,ROW()-1,COLUMN()-1),"0000000000")</f>
        <v>0000000000</v>
      </c>
      <c r="M70" s="6"/>
      <c r="O70" s="75" t="str">
        <f t="shared" ca="1" si="0"/>
        <v>00000000000000000000000000000000000000000000000000000000000000000000000000000000</v>
      </c>
      <c r="P70" s="2">
        <f t="shared" ca="1" si="1"/>
        <v>80</v>
      </c>
    </row>
    <row r="71" spans="2:17" ht="30" customHeight="1" x14ac:dyDescent="0.15">
      <c r="B71" s="185" t="s">
        <v>260</v>
      </c>
      <c r="C71" s="136"/>
      <c r="D71" s="62" t="s">
        <v>115</v>
      </c>
      <c r="E71" s="72" t="str">
        <f ca="1">TEXT(OFFSET(第18の３表!$A$1,ROW()-1,COLUMN()-1),"0000000000")</f>
        <v>0000000000</v>
      </c>
      <c r="F71" s="72" t="str">
        <f ca="1">TEXT(OFFSET(第18の３表!$A$1,ROW()-1,COLUMN()-1),"0000000000")</f>
        <v>0000000000</v>
      </c>
      <c r="G71" s="72" t="str">
        <f ca="1">TEXT(OFFSET(第18の３表!$A$1,ROW()-1,COLUMN()-1),"0000000000")</f>
        <v>0000000000</v>
      </c>
      <c r="H71" s="72" t="str">
        <f ca="1">TEXT(OFFSET(第18の３表!$A$1,ROW()-1,COLUMN()-1),"0000000000")</f>
        <v>0000000000</v>
      </c>
      <c r="I71" s="72" t="str">
        <f ca="1">TEXT(OFFSET(第18の３表!$A$1,ROW()-1,COLUMN()-1),"0000000000")</f>
        <v>0000000000</v>
      </c>
      <c r="J71" s="72" t="str">
        <f ca="1">TEXT(OFFSET(第18の３表!$A$1,ROW()-1,COLUMN()-1),"0000000000")</f>
        <v>0000000000</v>
      </c>
      <c r="K71" s="72" t="str">
        <f ca="1">TEXT(OFFSET(第18の３表!$A$1,ROW()-1,COLUMN()-1),"0000000000")</f>
        <v>0000000000</v>
      </c>
      <c r="L71" s="72" t="str">
        <f ca="1">TEXT(OFFSET(第18の３表!$A$1,ROW()-1,COLUMN()-1),"0000000000")</f>
        <v>0000000000</v>
      </c>
      <c r="M71" s="6"/>
      <c r="O71" s="75" t="str">
        <f t="shared" ca="1" si="0"/>
        <v>00000000000000000000000000000000000000000000000000000000000000000000000000000000</v>
      </c>
      <c r="P71" s="2">
        <f t="shared" ca="1" si="1"/>
        <v>80</v>
      </c>
    </row>
    <row r="72" spans="2:17" ht="30" customHeight="1" x14ac:dyDescent="0.15">
      <c r="B72" s="185" t="s">
        <v>261</v>
      </c>
      <c r="C72" s="136"/>
      <c r="D72" s="62" t="s">
        <v>116</v>
      </c>
      <c r="E72" s="72" t="str">
        <f ca="1">TEXT(OFFSET(第18の３表!$A$1,ROW()-1,COLUMN()-1),"0000000000")</f>
        <v>0000000000</v>
      </c>
      <c r="F72" s="72" t="str">
        <f ca="1">TEXT(OFFSET(第18の３表!$A$1,ROW()-1,COLUMN()-1),"0000000000")</f>
        <v>0000000000</v>
      </c>
      <c r="G72" s="72" t="str">
        <f ca="1">TEXT(OFFSET(第18の３表!$A$1,ROW()-1,COLUMN()-1),"0000000000")</f>
        <v>0000000000</v>
      </c>
      <c r="H72" s="72" t="str">
        <f ca="1">TEXT(OFFSET(第18の３表!$A$1,ROW()-1,COLUMN()-1),"0000000000")</f>
        <v>0000000000</v>
      </c>
      <c r="I72" s="72" t="str">
        <f ca="1">TEXT(OFFSET(第18の３表!$A$1,ROW()-1,COLUMN()-1),"0000000000")</f>
        <v>0000000000</v>
      </c>
      <c r="J72" s="72" t="str">
        <f ca="1">TEXT(OFFSET(第18の３表!$A$1,ROW()-1,COLUMN()-1),"0000000000")</f>
        <v>0000000000</v>
      </c>
      <c r="K72" s="72" t="str">
        <f ca="1">TEXT(OFFSET(第18の３表!$A$1,ROW()-1,COLUMN()-1),"0000000000")</f>
        <v>0000000000</v>
      </c>
      <c r="L72" s="72" t="str">
        <f ca="1">TEXT(OFFSET(第18の３表!$A$1,ROW()-1,COLUMN()-1),"0000000000")</f>
        <v>0000000000</v>
      </c>
      <c r="M72" s="6"/>
      <c r="O72" s="75" t="str">
        <f t="shared" ca="1" si="0"/>
        <v>00000000000000000000000000000000000000000000000000000000000000000000000000000000</v>
      </c>
      <c r="P72" s="2">
        <f t="shared" ca="1" si="1"/>
        <v>80</v>
      </c>
    </row>
    <row r="73" spans="2:17" ht="30" customHeight="1" x14ac:dyDescent="0.15">
      <c r="B73" s="185" t="s">
        <v>262</v>
      </c>
      <c r="C73" s="136"/>
      <c r="D73" s="62" t="s">
        <v>117</v>
      </c>
      <c r="E73" s="72" t="str">
        <f ca="1">TEXT(OFFSET(第18の３表!$A$1,ROW()-1,COLUMN()-1),"0000000000")</f>
        <v>0000000000</v>
      </c>
      <c r="F73" s="72" t="str">
        <f ca="1">TEXT(OFFSET(第18の３表!$A$1,ROW()-1,COLUMN()-1),"0000000000")</f>
        <v>0000000000</v>
      </c>
      <c r="G73" s="72" t="str">
        <f ca="1">TEXT(OFFSET(第18の３表!$A$1,ROW()-1,COLUMN()-1),"0000000000")</f>
        <v>0000000000</v>
      </c>
      <c r="H73" s="72" t="str">
        <f ca="1">TEXT(OFFSET(第18の３表!$A$1,ROW()-1,COLUMN()-1),"0000000000")</f>
        <v>0000000000</v>
      </c>
      <c r="I73" s="72" t="str">
        <f ca="1">TEXT(OFFSET(第18の３表!$A$1,ROW()-1,COLUMN()-1),"0000000000")</f>
        <v>0000000000</v>
      </c>
      <c r="J73" s="72" t="str">
        <f ca="1">TEXT(OFFSET(第18の３表!$A$1,ROW()-1,COLUMN()-1),"0000000000")</f>
        <v>0000000000</v>
      </c>
      <c r="K73" s="72" t="str">
        <f ca="1">TEXT(OFFSET(第18の３表!$A$1,ROW()-1,COLUMN()-1),"0000000000")</f>
        <v>0000000000</v>
      </c>
      <c r="L73" s="72" t="str">
        <f ca="1">TEXT(OFFSET(第18の３表!$A$1,ROW()-1,COLUMN()-1),"0000000000")</f>
        <v>0000000000</v>
      </c>
      <c r="M73" s="6"/>
      <c r="O73" s="75" t="str">
        <f t="shared" ca="1" si="0"/>
        <v>00000000000000000000000000000000000000000000000000000000000000000000000000000000</v>
      </c>
      <c r="P73" s="2">
        <f t="shared" ca="1" si="1"/>
        <v>80</v>
      </c>
    </row>
    <row r="74" spans="2:17" ht="30" customHeight="1" x14ac:dyDescent="0.15">
      <c r="B74" s="185" t="s">
        <v>263</v>
      </c>
      <c r="C74" s="136"/>
      <c r="D74" s="62" t="s">
        <v>267</v>
      </c>
      <c r="E74" s="72" t="str">
        <f ca="1">TEXT(OFFSET(第18の３表!$A$1,ROW()-1,COLUMN()-1),"0000000000")</f>
        <v>0000000000</v>
      </c>
      <c r="F74" s="72" t="str">
        <f ca="1">TEXT(OFFSET(第18の３表!$A$1,ROW()-1,COLUMN()-1),"0000000000")</f>
        <v>0000000000</v>
      </c>
      <c r="G74" s="72" t="str">
        <f ca="1">TEXT(OFFSET(第18の３表!$A$1,ROW()-1,COLUMN()-1),"0000000000")</f>
        <v>0000000000</v>
      </c>
      <c r="H74" s="72" t="str">
        <f ca="1">TEXT(OFFSET(第18の３表!$A$1,ROW()-1,COLUMN()-1),"0000000000")</f>
        <v>0000000000</v>
      </c>
      <c r="I74" s="72" t="str">
        <f ca="1">TEXT(OFFSET(第18の３表!$A$1,ROW()-1,COLUMN()-1),"0000000000")</f>
        <v>0000000000</v>
      </c>
      <c r="J74" s="72" t="str">
        <f ca="1">TEXT(OFFSET(第18の３表!$A$1,ROW()-1,COLUMN()-1),"0000000000")</f>
        <v>0000000000</v>
      </c>
      <c r="K74" s="72" t="str">
        <f ca="1">TEXT(OFFSET(第18の３表!$A$1,ROW()-1,COLUMN()-1),"0000000000")</f>
        <v>0000000000</v>
      </c>
      <c r="L74" s="72" t="str">
        <f ca="1">TEXT(OFFSET(第18の３表!$A$1,ROW()-1,COLUMN()-1),"0000000000")</f>
        <v>0000000000</v>
      </c>
      <c r="M74" s="6"/>
      <c r="O74" s="75" t="str">
        <f t="shared" ca="1" si="0"/>
        <v>00000000000000000000000000000000000000000000000000000000000000000000000000000000</v>
      </c>
      <c r="P74" s="2">
        <f t="shared" ca="1" si="1"/>
        <v>80</v>
      </c>
    </row>
    <row r="75" spans="2:17" ht="30" customHeight="1" thickBot="1" x14ac:dyDescent="0.2">
      <c r="B75" s="186" t="s">
        <v>264</v>
      </c>
      <c r="C75" s="187"/>
      <c r="D75" s="62" t="s">
        <v>268</v>
      </c>
      <c r="E75" s="72" t="str">
        <f ca="1">TEXT(OFFSET(第18の３表!$A$1,ROW()-1,COLUMN()-1),"0000000000")</f>
        <v>0000000000</v>
      </c>
      <c r="F75" s="72" t="str">
        <f ca="1">TEXT(OFFSET(第18の３表!$A$1,ROW()-1,COLUMN()-1),"0000000000")</f>
        <v>0000000000</v>
      </c>
      <c r="G75" s="72" t="str">
        <f ca="1">TEXT(OFFSET(第18の３表!$A$1,ROW()-1,COLUMN()-1),"0000000000")</f>
        <v>0000000000</v>
      </c>
      <c r="H75" s="72" t="str">
        <f ca="1">TEXT(OFFSET(第18の３表!$A$1,ROW()-1,COLUMN()-1),"0000000000")</f>
        <v>0000000000</v>
      </c>
      <c r="I75" s="72" t="str">
        <f ca="1">TEXT(OFFSET(第18の３表!$A$1,ROW()-1,COLUMN()-1),"0000000000")</f>
        <v>0000000000</v>
      </c>
      <c r="J75" s="72" t="str">
        <f ca="1">TEXT(OFFSET(第18の３表!$A$1,ROW()-1,COLUMN()-1),"0000000000")</f>
        <v>0000000000</v>
      </c>
      <c r="K75" s="72" t="str">
        <f ca="1">TEXT(OFFSET(第18の３表!$A$1,ROW()-1,COLUMN()-1),"0000000000")</f>
        <v>0000000000</v>
      </c>
      <c r="L75" s="72" t="str">
        <f ca="1">TEXT(OFFSET(第18の３表!$A$1,ROW()-1,COLUMN()-1),"0000000000")</f>
        <v>0000000000</v>
      </c>
      <c r="M75" s="6"/>
      <c r="O75" s="75" t="str">
        <f t="shared" ca="1" si="0"/>
        <v>00000000000000000000000000000000000000000000000000000000000000000000000000000000</v>
      </c>
      <c r="P75" s="2">
        <f t="shared" ca="1" si="1"/>
        <v>80</v>
      </c>
    </row>
    <row r="76" spans="2:17" ht="30" customHeight="1" thickTop="1" x14ac:dyDescent="0.15">
      <c r="B76" s="183" t="s">
        <v>47</v>
      </c>
      <c r="C76" s="184"/>
      <c r="D76" s="67" t="s">
        <v>269</v>
      </c>
      <c r="E76" s="74" t="str">
        <f ca="1">TEXT(OFFSET(第18の３表!$A$1,ROW()-1,COLUMN()-1),"0000000000")</f>
        <v>0000000000</v>
      </c>
      <c r="F76" s="74" t="str">
        <f ca="1">TEXT(OFFSET(第18の３表!$A$1,ROW()-1,COLUMN()-1),"0000000000")</f>
        <v>0000000000</v>
      </c>
      <c r="G76" s="74" t="str">
        <f ca="1">TEXT(OFFSET(第18の３表!$A$1,ROW()-1,COLUMN()-1),"0000000000")</f>
        <v>0000000000</v>
      </c>
      <c r="H76" s="74" t="str">
        <f ca="1">TEXT(OFFSET(第18の３表!$A$1,ROW()-1,COLUMN()-1),"0000000000")</f>
        <v>0000000000</v>
      </c>
      <c r="I76" s="74" t="str">
        <f ca="1">TEXT(OFFSET(第18の３表!$A$1,ROW()-1,COLUMN()-1),"0000000000")</f>
        <v>0000000006</v>
      </c>
      <c r="J76" s="74" t="str">
        <f ca="1">TEXT(OFFSET(第18の３表!$A$1,ROW()-1,COLUMN()-1),"0000000000")</f>
        <v>0000000006</v>
      </c>
      <c r="K76" s="74" t="str">
        <f ca="1">TEXT(OFFSET(第18の３表!$A$1,ROW()-1,COLUMN()-1),"0000000000")</f>
        <v>0000176568</v>
      </c>
      <c r="L76" s="74" t="str">
        <f ca="1">TEXT(OFFSET(第18の３表!$A$1,ROW()-1,COLUMN()-1),"0000000000")</f>
        <v>0000052703</v>
      </c>
      <c r="M76" s="6"/>
      <c r="O76" s="75" t="str">
        <f t="shared" ca="1" si="0"/>
        <v>00000000000000000000000000000000000000000000000006000000000600001765680000052703</v>
      </c>
      <c r="P76" s="2">
        <f t="shared" ca="1" si="1"/>
        <v>80</v>
      </c>
    </row>
    <row r="77" spans="2:17" ht="15.75" customHeight="1" x14ac:dyDescent="0.15">
      <c r="E77" s="130" t="str">
        <f t="array" aca="1" ref="E77" ca="1">IF(TEXT(SUM(VALUE(E17:E43),VALUE(E45:E75)),"0000000000")&lt;&gt;E76,"ERR","")</f>
        <v/>
      </c>
      <c r="F77" s="130" t="str">
        <f t="array" aca="1" ref="F77" ca="1">IF(TEXT(SUM(VALUE(F17:F43),VALUE(F45:F75)),"0000000000")&lt;&gt;F76,"ERR","")</f>
        <v/>
      </c>
      <c r="G77" s="130" t="str">
        <f t="array" aca="1" ref="G77" ca="1">IF(TEXT(SUM(VALUE(G17:G43),VALUE(G45:G75)),"0000000000")&lt;&gt;G76,"ERR","")</f>
        <v/>
      </c>
      <c r="H77" s="130" t="str">
        <f t="array" aca="1" ref="H77" ca="1">IF(TEXT(SUM(VALUE(H17:H43),VALUE(H45:H75)),"0000000000")&lt;&gt;H76,"ERR","")</f>
        <v/>
      </c>
      <c r="I77" s="130" t="str">
        <f t="array" aca="1" ref="I77" ca="1">IF(TEXT(SUM(VALUE(I17:I75)),"0000000000")&lt;&gt;I76,"ERR","")</f>
        <v/>
      </c>
      <c r="J77" s="130" t="str">
        <f t="array" aca="1" ref="J77" ca="1">IF(TEXT(SUM(VALUE(J17:J75)),"0000000000")&lt;&gt;J76,"ERR","")</f>
        <v/>
      </c>
      <c r="K77" s="130" t="str">
        <f t="array" aca="1" ref="K77" ca="1">IF(TEXT(SUM(VALUE(K17:K75)),"0000000000")&lt;&gt;K76,"ERR","")</f>
        <v/>
      </c>
      <c r="L77" s="130" t="str">
        <f t="array" aca="1" ref="L77" ca="1">IF(TEXT(SUM(VALUE(L17:L75)),"0000000000")&lt;&gt;L76,"ERR","")</f>
        <v/>
      </c>
      <c r="N77" s="78"/>
      <c r="O77" s="78"/>
    </row>
    <row r="78" spans="2:17" ht="16.5" customHeight="1" x14ac:dyDescent="0.15">
      <c r="B78" s="83">
        <f ca="1">LEN(A1)</f>
        <v>4808</v>
      </c>
      <c r="N78" s="78"/>
      <c r="O78" s="78"/>
    </row>
    <row r="79" spans="2:17" s="3" customFormat="1" ht="16.5" customHeight="1" x14ac:dyDescent="0.15">
      <c r="B79" s="1"/>
      <c r="N79" s="78"/>
      <c r="O79" s="78"/>
      <c r="P79" s="78"/>
      <c r="Q79" s="78"/>
    </row>
    <row r="80" spans="2:17" s="3" customFormat="1" ht="16.5" customHeight="1" x14ac:dyDescent="0.15">
      <c r="B80" s="39"/>
      <c r="N80" s="78"/>
      <c r="O80" s="78"/>
      <c r="P80" s="78"/>
      <c r="Q80" s="78"/>
    </row>
    <row r="81" spans="2:17" s="3" customFormat="1" ht="16.5" customHeight="1" x14ac:dyDescent="0.15">
      <c r="B81" s="1"/>
      <c r="D81" s="10"/>
      <c r="N81" s="75"/>
      <c r="O81" s="75"/>
      <c r="P81" s="78"/>
      <c r="Q81" s="78"/>
    </row>
    <row r="82" spans="2:17" s="3" customFormat="1" ht="16.5" customHeight="1" x14ac:dyDescent="0.15">
      <c r="B82" s="1"/>
      <c r="D82" s="10"/>
      <c r="G82" s="1"/>
      <c r="N82" s="75"/>
      <c r="O82" s="75"/>
      <c r="P82" s="78"/>
      <c r="Q82" s="78"/>
    </row>
    <row r="83" spans="2:17" ht="16.5" customHeight="1" x14ac:dyDescent="0.15">
      <c r="B83" s="23"/>
      <c r="C83" s="13"/>
      <c r="D83" s="14"/>
      <c r="E83" s="13"/>
      <c r="I83" s="4"/>
    </row>
    <row r="84" spans="2:17" ht="9.75" customHeight="1" x14ac:dyDescent="0.15">
      <c r="B84" s="1"/>
      <c r="F84" s="3"/>
      <c r="G84" s="3"/>
      <c r="I84" s="4"/>
    </row>
    <row r="85" spans="2:17" ht="16.5" customHeight="1" x14ac:dyDescent="0.15">
      <c r="B85" s="38"/>
      <c r="F85" s="3"/>
      <c r="G85" s="3"/>
      <c r="I85" s="4"/>
      <c r="N85" s="79"/>
      <c r="O85" s="79"/>
    </row>
    <row r="86" spans="2:17" ht="16.5" customHeight="1" x14ac:dyDescent="0.15">
      <c r="B86" s="1"/>
      <c r="C86" s="3"/>
      <c r="D86" s="3"/>
      <c r="E86" s="3"/>
      <c r="I86" s="4"/>
      <c r="N86" s="79"/>
      <c r="O86" s="79"/>
    </row>
    <row r="87" spans="2:17" ht="16.5" customHeight="1" x14ac:dyDescent="0.15">
      <c r="B87" s="1"/>
      <c r="C87" s="3"/>
      <c r="D87" s="3"/>
      <c r="E87" s="3"/>
      <c r="I87" s="4"/>
      <c r="N87" s="79"/>
      <c r="O87" s="79"/>
    </row>
    <row r="88" spans="2:17" ht="14.25" x14ac:dyDescent="0.15">
      <c r="B88" s="1"/>
      <c r="C88" s="4"/>
      <c r="D88" s="2"/>
      <c r="I88" s="4"/>
      <c r="N88" s="79"/>
      <c r="O88" s="79"/>
    </row>
  </sheetData>
  <sheetProtection selectLockedCells="1"/>
  <mergeCells count="35">
    <mergeCell ref="K7:L7"/>
    <mergeCell ref="B2:B3"/>
    <mergeCell ref="D3:J3"/>
    <mergeCell ref="D4:J4"/>
    <mergeCell ref="K4:K6"/>
    <mergeCell ref="L4:L6"/>
    <mergeCell ref="E10:H10"/>
    <mergeCell ref="I10:L10"/>
    <mergeCell ref="E11:E15"/>
    <mergeCell ref="F11:F15"/>
    <mergeCell ref="G11:H11"/>
    <mergeCell ref="I11:I15"/>
    <mergeCell ref="J11:J15"/>
    <mergeCell ref="K11:L11"/>
    <mergeCell ref="G12:G15"/>
    <mergeCell ref="H12:H15"/>
    <mergeCell ref="B69:C69"/>
    <mergeCell ref="K12:K15"/>
    <mergeCell ref="L12:L15"/>
    <mergeCell ref="B17:B18"/>
    <mergeCell ref="B19:B22"/>
    <mergeCell ref="B23:B25"/>
    <mergeCell ref="B26:C26"/>
    <mergeCell ref="B27:B29"/>
    <mergeCell ref="B30:B34"/>
    <mergeCell ref="B35:B43"/>
    <mergeCell ref="B45:B59"/>
    <mergeCell ref="B60:B68"/>
    <mergeCell ref="B76:C76"/>
    <mergeCell ref="B70:C70"/>
    <mergeCell ref="B71:C71"/>
    <mergeCell ref="B72:C72"/>
    <mergeCell ref="B73:C73"/>
    <mergeCell ref="B74:C74"/>
    <mergeCell ref="B75:C75"/>
  </mergeCells>
  <phoneticPr fontId="3"/>
  <printOptions horizontalCentered="1"/>
  <pageMargins left="0.39370078740157483" right="0.39370078740157483" top="0.39370078740157483" bottom="0.39370078740157483" header="0.19685039370078741" footer="0.19685039370078741"/>
  <pageSetup paperSize="9" scale="38" orientation="portrait" r:id="rId1"/>
  <headerFooter alignWithMargins="0">
    <oddHeader>&amp;R&amp;16&amp;D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M130"/>
  <sheetViews>
    <sheetView zoomScale="70" zoomScaleNormal="70" workbookViewId="0">
      <selection activeCell="A2" sqref="A2:RM130"/>
    </sheetView>
  </sheetViews>
  <sheetFormatPr defaultRowHeight="13.5" x14ac:dyDescent="0.15"/>
  <cols>
    <col min="1" max="1" width="5.625" bestFit="1" customWidth="1"/>
    <col min="2" max="3" width="3" bestFit="1" customWidth="1"/>
    <col min="4" max="4" width="5.625" bestFit="1" customWidth="1"/>
    <col min="5" max="5" width="3.875" bestFit="1" customWidth="1"/>
    <col min="6" max="7" width="3" bestFit="1" customWidth="1"/>
    <col min="8" max="8" width="5.625" bestFit="1" customWidth="1"/>
    <col min="9" max="9" width="3.875" bestFit="1" customWidth="1"/>
    <col min="10" max="11" width="3" bestFit="1" customWidth="1"/>
    <col min="12" max="12" width="5.625" bestFit="1" customWidth="1"/>
    <col min="13" max="13" width="3.875" bestFit="1" customWidth="1"/>
    <col min="14" max="15" width="3" bestFit="1" customWidth="1"/>
    <col min="16" max="16" width="5.625" bestFit="1" customWidth="1"/>
    <col min="17" max="19" width="3.875" bestFit="1" customWidth="1"/>
    <col min="20" max="20" width="5.625" bestFit="1" customWidth="1"/>
    <col min="21" max="21" width="3.875" bestFit="1" customWidth="1"/>
    <col min="22" max="23" width="3" bestFit="1" customWidth="1"/>
    <col min="24" max="24" width="4.75" bestFit="1" customWidth="1"/>
    <col min="25" max="25" width="3" bestFit="1" customWidth="1"/>
    <col min="26" max="27" width="3.875" bestFit="1" customWidth="1"/>
    <col min="28" max="28" width="5.625" bestFit="1" customWidth="1"/>
    <col min="29" max="29" width="3.875" bestFit="1" customWidth="1"/>
    <col min="30" max="31" width="3" bestFit="1" customWidth="1"/>
    <col min="32" max="32" width="3.875" bestFit="1" customWidth="1"/>
    <col min="33" max="35" width="3" bestFit="1" customWidth="1"/>
    <col min="36" max="36" width="4.75" bestFit="1" customWidth="1"/>
    <col min="37" max="37" width="3.875" bestFit="1" customWidth="1"/>
    <col min="38" max="39" width="3" bestFit="1" customWidth="1"/>
    <col min="40" max="40" width="3.875" bestFit="1" customWidth="1"/>
    <col min="41" max="43" width="3" bestFit="1" customWidth="1"/>
    <col min="44" max="44" width="4.75" bestFit="1" customWidth="1"/>
    <col min="45" max="49" width="3" bestFit="1" customWidth="1"/>
    <col min="50" max="51" width="3.875" bestFit="1" customWidth="1"/>
    <col min="52" max="52" width="5.625" bestFit="1" customWidth="1"/>
    <col min="53" max="53" width="4.75" bestFit="1" customWidth="1"/>
    <col min="54" max="55" width="3.875" bestFit="1" customWidth="1"/>
    <col min="56" max="56" width="5.625" bestFit="1" customWidth="1"/>
    <col min="57" max="57" width="3.875" bestFit="1" customWidth="1"/>
    <col min="58" max="59" width="3" bestFit="1" customWidth="1"/>
    <col min="60" max="60" width="5.625" bestFit="1" customWidth="1"/>
    <col min="61" max="63" width="3.875" bestFit="1" customWidth="1"/>
    <col min="64" max="64" width="5.625" bestFit="1" customWidth="1"/>
    <col min="65" max="67" width="3.875" bestFit="1" customWidth="1"/>
    <col min="68" max="68" width="6.5" bestFit="1" customWidth="1"/>
    <col min="69" max="69" width="4.75" bestFit="1" customWidth="1"/>
    <col min="70" max="71" width="3.875" bestFit="1" customWidth="1"/>
    <col min="72" max="72" width="5.625" bestFit="1" customWidth="1"/>
    <col min="73" max="73" width="4.75" bestFit="1" customWidth="1"/>
    <col min="74" max="75" width="3" bestFit="1" customWidth="1"/>
    <col min="76" max="77" width="3.875" bestFit="1" customWidth="1"/>
    <col min="78" max="83" width="3" bestFit="1" customWidth="1"/>
    <col min="84" max="84" width="3.875" bestFit="1" customWidth="1"/>
    <col min="85" max="91" width="3" bestFit="1" customWidth="1"/>
    <col min="92" max="92" width="4.75" bestFit="1" customWidth="1"/>
    <col min="93" max="93" width="3.875" bestFit="1" customWidth="1"/>
    <col min="94" max="107" width="3" bestFit="1" customWidth="1"/>
    <col min="108" max="109" width="3.875" bestFit="1" customWidth="1"/>
    <col min="110" max="115" width="3" bestFit="1" customWidth="1"/>
    <col min="116" max="116" width="3.875" bestFit="1" customWidth="1"/>
    <col min="117" max="123" width="3" bestFit="1" customWidth="1"/>
    <col min="124" max="124" width="3.875" bestFit="1" customWidth="1"/>
    <col min="125" max="131" width="3" bestFit="1" customWidth="1"/>
    <col min="132" max="132" width="4.75" bestFit="1" customWidth="1"/>
    <col min="133" max="133" width="3.875" bestFit="1" customWidth="1"/>
    <col min="134" max="139" width="3" bestFit="1" customWidth="1"/>
    <col min="140" max="140" width="4.75" bestFit="1" customWidth="1"/>
    <col min="141" max="141" width="3.875" bestFit="1" customWidth="1"/>
    <col min="142" max="143" width="3" bestFit="1" customWidth="1"/>
    <col min="144" max="144" width="3.875" bestFit="1" customWidth="1"/>
    <col min="145" max="145" width="3" bestFit="1" customWidth="1"/>
    <col min="146" max="147" width="3.875" bestFit="1" customWidth="1"/>
    <col min="148" max="148" width="5.625" bestFit="1" customWidth="1"/>
    <col min="149" max="149" width="4.75" bestFit="1" customWidth="1"/>
    <col min="150" max="151" width="3" bestFit="1" customWidth="1"/>
    <col min="152" max="152" width="4.75" bestFit="1" customWidth="1"/>
    <col min="153" max="155" width="3.875" bestFit="1" customWidth="1"/>
    <col min="156" max="156" width="5.625" bestFit="1" customWidth="1"/>
    <col min="157" max="157" width="4.75" bestFit="1" customWidth="1"/>
    <col min="158" max="159" width="3.875" bestFit="1" customWidth="1"/>
    <col min="160" max="160" width="4.75" bestFit="1" customWidth="1"/>
    <col min="161" max="161" width="3.875" bestFit="1" customWidth="1"/>
    <col min="162" max="163" width="3" bestFit="1" customWidth="1"/>
    <col min="164" max="164" width="5.625" bestFit="1" customWidth="1"/>
    <col min="165" max="167" width="3.875" bestFit="1" customWidth="1"/>
    <col min="168" max="168" width="4.75" bestFit="1" customWidth="1"/>
    <col min="169" max="171" width="3.875" bestFit="1" customWidth="1"/>
    <col min="172" max="172" width="5.625" bestFit="1" customWidth="1"/>
    <col min="173" max="173" width="4.75" bestFit="1" customWidth="1"/>
    <col min="174" max="175" width="3.875" bestFit="1" customWidth="1"/>
    <col min="176" max="176" width="4.75" bestFit="1" customWidth="1"/>
    <col min="177" max="177" width="3.875" bestFit="1" customWidth="1"/>
    <col min="178" max="187" width="3" bestFit="1" customWidth="1"/>
    <col min="188" max="188" width="4.75" bestFit="1" customWidth="1"/>
    <col min="189" max="189" width="3.875" bestFit="1" customWidth="1"/>
    <col min="190" max="191" width="3" bestFit="1" customWidth="1"/>
    <col min="192" max="192" width="4.75" bestFit="1" customWidth="1"/>
    <col min="193" max="195" width="3.875" bestFit="1" customWidth="1"/>
    <col min="196" max="196" width="5.625" bestFit="1" customWidth="1"/>
    <col min="197" max="197" width="4.75" bestFit="1" customWidth="1"/>
    <col min="198" max="199" width="3.875" bestFit="1" customWidth="1"/>
    <col min="200" max="200" width="4.75" bestFit="1" customWidth="1"/>
    <col min="201" max="201" width="3.875" bestFit="1" customWidth="1"/>
    <col min="202" max="203" width="3" bestFit="1" customWidth="1"/>
    <col min="204" max="204" width="4.75" bestFit="1" customWidth="1"/>
    <col min="205" max="205" width="3.875" bestFit="1" customWidth="1"/>
    <col min="206" max="207" width="3" bestFit="1" customWidth="1"/>
    <col min="208" max="208" width="4.75" bestFit="1" customWidth="1"/>
    <col min="209" max="211" width="3.875" bestFit="1" customWidth="1"/>
    <col min="212" max="212" width="6.5" bestFit="1" customWidth="1"/>
    <col min="213" max="213" width="4.75" bestFit="1" customWidth="1"/>
    <col min="214" max="215" width="3.875" bestFit="1" customWidth="1"/>
    <col min="216" max="216" width="4.75" bestFit="1" customWidth="1"/>
    <col min="217" max="217" width="3.875" bestFit="1" customWidth="1"/>
    <col min="218" max="221" width="3" bestFit="1" customWidth="1"/>
    <col min="222" max="223" width="3.875" bestFit="1" customWidth="1"/>
    <col min="224" max="224" width="5.625" bestFit="1" customWidth="1"/>
    <col min="225" max="225" width="4.75" bestFit="1" customWidth="1"/>
    <col min="226" max="227" width="3" bestFit="1" customWidth="1"/>
    <col min="228" max="228" width="5.625" bestFit="1" customWidth="1"/>
    <col min="229" max="229" width="4.75" bestFit="1" customWidth="1"/>
    <col min="230" max="231" width="3.875" bestFit="1" customWidth="1"/>
    <col min="232" max="232" width="4.75" bestFit="1" customWidth="1"/>
    <col min="233" max="233" width="3.875" bestFit="1" customWidth="1"/>
    <col min="234" max="235" width="3" bestFit="1" customWidth="1"/>
    <col min="236" max="236" width="4.75" bestFit="1" customWidth="1"/>
    <col min="237" max="237" width="3.875" bestFit="1" customWidth="1"/>
    <col min="238" max="239" width="3" bestFit="1" customWidth="1"/>
    <col min="240" max="240" width="4.75" bestFit="1" customWidth="1"/>
    <col min="241" max="243" width="3" bestFit="1" customWidth="1"/>
    <col min="244" max="244" width="4.75" bestFit="1" customWidth="1"/>
    <col min="245" max="245" width="3.875" bestFit="1" customWidth="1"/>
    <col min="246" max="247" width="3" bestFit="1" customWidth="1"/>
    <col min="248" max="248" width="3.875" bestFit="1" customWidth="1"/>
    <col min="249" max="251" width="3" bestFit="1" customWidth="1"/>
    <col min="252" max="252" width="5.625" bestFit="1" customWidth="1"/>
    <col min="253" max="253" width="3.875" bestFit="1" customWidth="1"/>
    <col min="254" max="255" width="3" bestFit="1" customWidth="1"/>
    <col min="256" max="256" width="4.75" bestFit="1" customWidth="1"/>
    <col min="257" max="259" width="3" bestFit="1" customWidth="1"/>
    <col min="260" max="260" width="5.625" bestFit="1" customWidth="1"/>
    <col min="261" max="261" width="3.875" bestFit="1" customWidth="1"/>
    <col min="262" max="263" width="3" bestFit="1" customWidth="1"/>
    <col min="264" max="264" width="3.875" bestFit="1" customWidth="1"/>
    <col min="265" max="283" width="3" bestFit="1" customWidth="1"/>
    <col min="284" max="284" width="5.625" bestFit="1" customWidth="1"/>
    <col min="285" max="285" width="3.875" bestFit="1" customWidth="1"/>
    <col min="286" max="287" width="3" bestFit="1" customWidth="1"/>
    <col min="288" max="288" width="4.75" bestFit="1" customWidth="1"/>
    <col min="289" max="289" width="3.875" bestFit="1" customWidth="1"/>
    <col min="290" max="295" width="3" bestFit="1" customWidth="1"/>
    <col min="296" max="296" width="3.875" bestFit="1" customWidth="1"/>
    <col min="297" max="303" width="3" bestFit="1" customWidth="1"/>
    <col min="304" max="304" width="4.75" bestFit="1" customWidth="1"/>
    <col min="305" max="307" width="3" bestFit="1" customWidth="1"/>
    <col min="308" max="308" width="5.625" bestFit="1" customWidth="1"/>
    <col min="309" max="309" width="3.875" bestFit="1" customWidth="1"/>
    <col min="310" max="311" width="3" bestFit="1" customWidth="1"/>
    <col min="312" max="312" width="4.75" bestFit="1" customWidth="1"/>
    <col min="313" max="315" width="3" bestFit="1" customWidth="1"/>
    <col min="316" max="316" width="4.75" bestFit="1" customWidth="1"/>
    <col min="317" max="317" width="3.875" bestFit="1" customWidth="1"/>
    <col min="318" max="319" width="3" bestFit="1" customWidth="1"/>
    <col min="320" max="320" width="4.75" bestFit="1" customWidth="1"/>
    <col min="321" max="323" width="3.875" bestFit="1" customWidth="1"/>
    <col min="324" max="324" width="5.625" bestFit="1" customWidth="1"/>
    <col min="325" max="325" width="4.75" bestFit="1" customWidth="1"/>
    <col min="326" max="327" width="3.875" bestFit="1" customWidth="1"/>
    <col min="328" max="328" width="5.625" bestFit="1" customWidth="1"/>
    <col min="329" max="331" width="3.875" bestFit="1" customWidth="1"/>
    <col min="332" max="332" width="5.625" bestFit="1" customWidth="1"/>
    <col min="333" max="333" width="4.75" bestFit="1" customWidth="1"/>
    <col min="334" max="335" width="3" bestFit="1" customWidth="1"/>
    <col min="336" max="336" width="4.75" bestFit="1" customWidth="1"/>
    <col min="337" max="337" width="3.875" bestFit="1" customWidth="1"/>
    <col min="338" max="339" width="3" bestFit="1" customWidth="1"/>
    <col min="340" max="340" width="5.625" bestFit="1" customWidth="1"/>
    <col min="341" max="343" width="3.875" bestFit="1" customWidth="1"/>
    <col min="344" max="344" width="5.625" bestFit="1" customWidth="1"/>
    <col min="345" max="345" width="3.875" bestFit="1" customWidth="1"/>
    <col min="346" max="347" width="3" bestFit="1" customWidth="1"/>
    <col min="348" max="348" width="5.625" bestFit="1" customWidth="1"/>
    <col min="349" max="351" width="3.875" bestFit="1" customWidth="1"/>
    <col min="352" max="352" width="5.625" bestFit="1" customWidth="1"/>
    <col min="353" max="353" width="3.875" bestFit="1" customWidth="1"/>
    <col min="354" max="355" width="3" bestFit="1" customWidth="1"/>
    <col min="356" max="356" width="5.625" bestFit="1" customWidth="1"/>
    <col min="357" max="357" width="3.875" bestFit="1" customWidth="1"/>
    <col min="358" max="359" width="3" bestFit="1" customWidth="1"/>
    <col min="360" max="360" width="4.75" bestFit="1" customWidth="1"/>
    <col min="361" max="361" width="3.875" bestFit="1" customWidth="1"/>
    <col min="362" max="363" width="3" bestFit="1" customWidth="1"/>
    <col min="364" max="364" width="5.625" bestFit="1" customWidth="1"/>
    <col min="365" max="365" width="3.875" bestFit="1" customWidth="1"/>
    <col min="366" max="367" width="3" bestFit="1" customWidth="1"/>
    <col min="368" max="368" width="4.75" bestFit="1" customWidth="1"/>
    <col min="369" max="369" width="3.875" bestFit="1" customWidth="1"/>
    <col min="370" max="371" width="3" bestFit="1" customWidth="1"/>
    <col min="372" max="372" width="5.625" bestFit="1" customWidth="1"/>
    <col min="373" max="375" width="3.875" bestFit="1" customWidth="1"/>
    <col min="376" max="376" width="5.625" bestFit="1" customWidth="1"/>
    <col min="377" max="377" width="3.875" bestFit="1" customWidth="1"/>
    <col min="378" max="379" width="3" bestFit="1" customWidth="1"/>
    <col min="380" max="380" width="5.625" bestFit="1" customWidth="1"/>
    <col min="381" max="381" width="3.875" bestFit="1" customWidth="1"/>
    <col min="382" max="383" width="3" bestFit="1" customWidth="1"/>
    <col min="384" max="384" width="5.625" bestFit="1" customWidth="1"/>
    <col min="385" max="385" width="3.875" bestFit="1" customWidth="1"/>
    <col min="386" max="387" width="3" bestFit="1" customWidth="1"/>
    <col min="388" max="388" width="5.625" bestFit="1" customWidth="1"/>
    <col min="389" max="389" width="3.875" bestFit="1" customWidth="1"/>
    <col min="390" max="391" width="3" bestFit="1" customWidth="1"/>
    <col min="392" max="392" width="4.75" bestFit="1" customWidth="1"/>
    <col min="393" max="395" width="3.875" bestFit="1" customWidth="1"/>
    <col min="396" max="396" width="5.625" bestFit="1" customWidth="1"/>
    <col min="397" max="397" width="4.75" bestFit="1" customWidth="1"/>
    <col min="398" max="399" width="3" bestFit="1" customWidth="1"/>
    <col min="400" max="400" width="4.75" bestFit="1" customWidth="1"/>
    <col min="401" max="401" width="3" bestFit="1" customWidth="1"/>
    <col min="402" max="403" width="3.875" bestFit="1" customWidth="1"/>
    <col min="404" max="404" width="6.5" bestFit="1" customWidth="1"/>
    <col min="405" max="405" width="4.75" bestFit="1" customWidth="1"/>
    <col min="406" max="407" width="3.875" bestFit="1" customWidth="1"/>
    <col min="408" max="408" width="5.625" bestFit="1" customWidth="1"/>
    <col min="409" max="409" width="4.75" bestFit="1" customWidth="1"/>
    <col min="410" max="411" width="3" bestFit="1" customWidth="1"/>
    <col min="412" max="412" width="5.625" bestFit="1" customWidth="1"/>
    <col min="413" max="415" width="3.875" bestFit="1" customWidth="1"/>
    <col min="416" max="416" width="5.625" bestFit="1" customWidth="1"/>
    <col min="417" max="419" width="3.875" bestFit="1" customWidth="1"/>
    <col min="420" max="420" width="5.625" bestFit="1" customWidth="1"/>
    <col min="421" max="421" width="4.75" bestFit="1" customWidth="1"/>
    <col min="422" max="423" width="3.875" bestFit="1" customWidth="1"/>
    <col min="424" max="424" width="4.75" bestFit="1" customWidth="1"/>
    <col min="425" max="427" width="3.875" bestFit="1" customWidth="1"/>
    <col min="428" max="428" width="6.5" bestFit="1" customWidth="1"/>
    <col min="429" max="429" width="5.625" bestFit="1" customWidth="1"/>
    <col min="430" max="431" width="3.875" bestFit="1" customWidth="1"/>
    <col min="432" max="432" width="5.625" bestFit="1" customWidth="1"/>
    <col min="433" max="433" width="4.75" bestFit="1" customWidth="1"/>
    <col min="434" max="435" width="3.875" bestFit="1" customWidth="1"/>
    <col min="436" max="436" width="6.5" bestFit="1" customWidth="1"/>
    <col min="437" max="437" width="4.75" bestFit="1" customWidth="1"/>
    <col min="438" max="439" width="3.875" bestFit="1" customWidth="1"/>
    <col min="440" max="440" width="4.75" bestFit="1" customWidth="1"/>
    <col min="441" max="441" width="3.875" bestFit="1" customWidth="1"/>
    <col min="442" max="443" width="3" bestFit="1" customWidth="1"/>
    <col min="444" max="444" width="3.875" bestFit="1" customWidth="1"/>
    <col min="445" max="447" width="3" bestFit="1" customWidth="1"/>
    <col min="448" max="448" width="3.875" bestFit="1" customWidth="1"/>
    <col min="449" max="451" width="3" bestFit="1" customWidth="1"/>
    <col min="452" max="452" width="4.75" bestFit="1" customWidth="1"/>
    <col min="453" max="453" width="3.875" bestFit="1" customWidth="1"/>
    <col min="454" max="455" width="3" bestFit="1" customWidth="1"/>
    <col min="456" max="456" width="4.75" bestFit="1" customWidth="1"/>
    <col min="457" max="459" width="3" bestFit="1" customWidth="1"/>
    <col min="460" max="460" width="3.875" bestFit="1" customWidth="1"/>
    <col min="461" max="467" width="3" bestFit="1" customWidth="1"/>
    <col min="468" max="468" width="5.625" bestFit="1" customWidth="1"/>
    <col min="469" max="469" width="3.875" bestFit="1" customWidth="1"/>
    <col min="470" max="471" width="3" bestFit="1" customWidth="1"/>
    <col min="472" max="472" width="4.75" bestFit="1" customWidth="1"/>
    <col min="473" max="473" width="3" bestFit="1" customWidth="1"/>
    <col min="474" max="475" width="4.75" bestFit="1" customWidth="1"/>
    <col min="476" max="476" width="7.5" bestFit="1" customWidth="1"/>
    <col min="477" max="477" width="5.625" bestFit="1" customWidth="1"/>
    <col min="478" max="479" width="4.75" bestFit="1" customWidth="1"/>
    <col min="480" max="480" width="6.5" bestFit="1" customWidth="1"/>
    <col min="481" max="481" width="4.75" bestFit="1" customWidth="1"/>
  </cols>
  <sheetData>
    <row r="1" spans="1:481" x14ac:dyDescent="0.1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  <c r="CB1">
        <v>79</v>
      </c>
      <c r="CC1">
        <v>80</v>
      </c>
      <c r="CD1">
        <v>81</v>
      </c>
      <c r="CE1">
        <v>82</v>
      </c>
      <c r="CF1">
        <v>83</v>
      </c>
      <c r="CG1">
        <v>84</v>
      </c>
      <c r="CH1">
        <v>85</v>
      </c>
      <c r="CI1">
        <v>86</v>
      </c>
      <c r="CJ1">
        <v>87</v>
      </c>
      <c r="CK1">
        <v>88</v>
      </c>
      <c r="CL1">
        <v>89</v>
      </c>
      <c r="CM1">
        <v>90</v>
      </c>
      <c r="CN1">
        <v>91</v>
      </c>
      <c r="CO1">
        <v>92</v>
      </c>
      <c r="CP1">
        <v>93</v>
      </c>
      <c r="CQ1">
        <v>94</v>
      </c>
      <c r="CR1">
        <v>95</v>
      </c>
      <c r="CS1">
        <v>96</v>
      </c>
      <c r="CT1">
        <v>97</v>
      </c>
      <c r="CU1">
        <v>98</v>
      </c>
      <c r="CV1">
        <v>99</v>
      </c>
      <c r="CW1">
        <v>100</v>
      </c>
      <c r="CX1">
        <v>101</v>
      </c>
      <c r="CY1">
        <v>102</v>
      </c>
      <c r="CZ1">
        <v>103</v>
      </c>
      <c r="DA1">
        <v>104</v>
      </c>
      <c r="DB1">
        <v>105</v>
      </c>
      <c r="DC1">
        <v>106</v>
      </c>
      <c r="DD1">
        <v>107</v>
      </c>
      <c r="DE1">
        <v>108</v>
      </c>
      <c r="DF1">
        <v>109</v>
      </c>
      <c r="DG1">
        <v>110</v>
      </c>
      <c r="DH1">
        <v>111</v>
      </c>
      <c r="DI1">
        <v>112</v>
      </c>
      <c r="DJ1">
        <v>113</v>
      </c>
      <c r="DK1">
        <v>114</v>
      </c>
      <c r="DL1">
        <v>115</v>
      </c>
      <c r="DM1">
        <v>116</v>
      </c>
      <c r="DN1">
        <v>117</v>
      </c>
      <c r="DO1">
        <v>118</v>
      </c>
      <c r="DP1">
        <v>119</v>
      </c>
      <c r="DQ1">
        <v>120</v>
      </c>
      <c r="DR1">
        <v>121</v>
      </c>
      <c r="DS1">
        <v>122</v>
      </c>
      <c r="DT1">
        <v>123</v>
      </c>
      <c r="DU1">
        <v>124</v>
      </c>
      <c r="DV1">
        <v>125</v>
      </c>
      <c r="DW1">
        <v>126</v>
      </c>
      <c r="DX1">
        <v>127</v>
      </c>
      <c r="DY1">
        <v>128</v>
      </c>
      <c r="DZ1">
        <v>129</v>
      </c>
      <c r="EA1">
        <v>130</v>
      </c>
      <c r="EB1">
        <v>131</v>
      </c>
      <c r="EC1">
        <v>132</v>
      </c>
      <c r="ED1">
        <v>133</v>
      </c>
      <c r="EE1">
        <v>134</v>
      </c>
      <c r="EF1">
        <v>135</v>
      </c>
      <c r="EG1">
        <v>136</v>
      </c>
      <c r="EH1">
        <v>137</v>
      </c>
      <c r="EI1">
        <v>138</v>
      </c>
      <c r="EJ1">
        <v>139</v>
      </c>
      <c r="EK1">
        <v>140</v>
      </c>
      <c r="EL1">
        <v>141</v>
      </c>
      <c r="EM1">
        <v>142</v>
      </c>
      <c r="EN1">
        <v>143</v>
      </c>
      <c r="EO1">
        <v>144</v>
      </c>
      <c r="EP1">
        <v>145</v>
      </c>
      <c r="EQ1">
        <v>146</v>
      </c>
      <c r="ER1">
        <v>147</v>
      </c>
      <c r="ES1">
        <v>148</v>
      </c>
      <c r="ET1">
        <v>149</v>
      </c>
      <c r="EU1">
        <v>150</v>
      </c>
      <c r="EV1">
        <v>151</v>
      </c>
      <c r="EW1">
        <v>152</v>
      </c>
      <c r="EX1">
        <v>153</v>
      </c>
      <c r="EY1">
        <v>154</v>
      </c>
      <c r="EZ1">
        <v>155</v>
      </c>
      <c r="FA1">
        <v>156</v>
      </c>
      <c r="FB1">
        <v>157</v>
      </c>
      <c r="FC1">
        <v>158</v>
      </c>
      <c r="FD1">
        <v>159</v>
      </c>
      <c r="FE1">
        <v>160</v>
      </c>
      <c r="FF1">
        <v>161</v>
      </c>
      <c r="FG1">
        <v>162</v>
      </c>
      <c r="FH1">
        <v>163</v>
      </c>
      <c r="FI1">
        <v>164</v>
      </c>
      <c r="FJ1">
        <v>165</v>
      </c>
      <c r="FK1">
        <v>166</v>
      </c>
      <c r="FL1">
        <v>167</v>
      </c>
      <c r="FM1">
        <v>168</v>
      </c>
      <c r="FN1">
        <v>169</v>
      </c>
      <c r="FO1">
        <v>170</v>
      </c>
      <c r="FP1">
        <v>171</v>
      </c>
      <c r="FQ1">
        <v>172</v>
      </c>
      <c r="FR1">
        <v>173</v>
      </c>
      <c r="FS1">
        <v>174</v>
      </c>
      <c r="FT1">
        <v>175</v>
      </c>
      <c r="FU1">
        <v>176</v>
      </c>
      <c r="FV1">
        <v>177</v>
      </c>
      <c r="FW1">
        <v>178</v>
      </c>
      <c r="FX1">
        <v>179</v>
      </c>
      <c r="FY1">
        <v>180</v>
      </c>
      <c r="FZ1">
        <v>181</v>
      </c>
      <c r="GA1">
        <v>182</v>
      </c>
      <c r="GB1">
        <v>183</v>
      </c>
      <c r="GC1">
        <v>184</v>
      </c>
      <c r="GD1">
        <v>185</v>
      </c>
      <c r="GE1">
        <v>186</v>
      </c>
      <c r="GF1">
        <v>187</v>
      </c>
      <c r="GG1">
        <v>188</v>
      </c>
      <c r="GH1">
        <v>189</v>
      </c>
      <c r="GI1">
        <v>190</v>
      </c>
      <c r="GJ1">
        <v>191</v>
      </c>
      <c r="GK1">
        <v>192</v>
      </c>
      <c r="GL1">
        <v>193</v>
      </c>
      <c r="GM1">
        <v>194</v>
      </c>
      <c r="GN1">
        <v>195</v>
      </c>
      <c r="GO1">
        <v>196</v>
      </c>
      <c r="GP1">
        <v>197</v>
      </c>
      <c r="GQ1">
        <v>198</v>
      </c>
      <c r="GR1">
        <v>199</v>
      </c>
      <c r="GS1">
        <v>200</v>
      </c>
      <c r="GT1">
        <v>201</v>
      </c>
      <c r="GU1">
        <v>202</v>
      </c>
      <c r="GV1">
        <v>203</v>
      </c>
      <c r="GW1">
        <v>204</v>
      </c>
      <c r="GX1">
        <v>205</v>
      </c>
      <c r="GY1">
        <v>206</v>
      </c>
      <c r="GZ1">
        <v>207</v>
      </c>
      <c r="HA1">
        <v>208</v>
      </c>
      <c r="HB1">
        <v>209</v>
      </c>
      <c r="HC1">
        <v>210</v>
      </c>
      <c r="HD1">
        <v>211</v>
      </c>
      <c r="HE1">
        <v>212</v>
      </c>
      <c r="HF1">
        <v>213</v>
      </c>
      <c r="HG1">
        <v>214</v>
      </c>
      <c r="HH1">
        <v>215</v>
      </c>
      <c r="HI1">
        <v>216</v>
      </c>
      <c r="HJ1">
        <v>217</v>
      </c>
      <c r="HK1">
        <v>218</v>
      </c>
      <c r="HL1">
        <v>219</v>
      </c>
      <c r="HM1">
        <v>220</v>
      </c>
      <c r="HN1">
        <v>221</v>
      </c>
      <c r="HO1">
        <v>222</v>
      </c>
      <c r="HP1">
        <v>223</v>
      </c>
      <c r="HQ1">
        <v>224</v>
      </c>
      <c r="HR1">
        <v>225</v>
      </c>
      <c r="HS1">
        <v>226</v>
      </c>
      <c r="HT1">
        <v>227</v>
      </c>
      <c r="HU1">
        <v>228</v>
      </c>
      <c r="HV1">
        <v>229</v>
      </c>
      <c r="HW1">
        <v>230</v>
      </c>
      <c r="HX1">
        <v>231</v>
      </c>
      <c r="HY1">
        <v>232</v>
      </c>
      <c r="HZ1">
        <v>233</v>
      </c>
      <c r="IA1">
        <v>234</v>
      </c>
      <c r="IB1">
        <v>235</v>
      </c>
      <c r="IC1">
        <v>236</v>
      </c>
      <c r="ID1">
        <v>237</v>
      </c>
      <c r="IE1">
        <v>238</v>
      </c>
      <c r="IF1">
        <v>239</v>
      </c>
      <c r="IG1">
        <v>240</v>
      </c>
      <c r="IH1">
        <v>241</v>
      </c>
      <c r="II1">
        <v>242</v>
      </c>
      <c r="IJ1">
        <v>243</v>
      </c>
      <c r="IK1">
        <v>244</v>
      </c>
      <c r="IL1">
        <v>245</v>
      </c>
      <c r="IM1">
        <v>246</v>
      </c>
      <c r="IN1">
        <v>247</v>
      </c>
      <c r="IO1">
        <v>248</v>
      </c>
      <c r="IP1">
        <v>249</v>
      </c>
      <c r="IQ1">
        <v>250</v>
      </c>
      <c r="IR1">
        <v>251</v>
      </c>
      <c r="IS1">
        <v>252</v>
      </c>
      <c r="IT1">
        <v>253</v>
      </c>
      <c r="IU1">
        <v>254</v>
      </c>
      <c r="IV1">
        <v>255</v>
      </c>
      <c r="IW1">
        <v>256</v>
      </c>
      <c r="IX1">
        <v>257</v>
      </c>
      <c r="IY1">
        <v>258</v>
      </c>
      <c r="IZ1">
        <v>259</v>
      </c>
      <c r="JA1">
        <v>260</v>
      </c>
      <c r="JB1">
        <v>261</v>
      </c>
      <c r="JC1">
        <v>262</v>
      </c>
      <c r="JD1">
        <v>263</v>
      </c>
      <c r="JE1">
        <v>264</v>
      </c>
      <c r="JF1">
        <v>265</v>
      </c>
      <c r="JG1">
        <v>266</v>
      </c>
      <c r="JH1">
        <v>267</v>
      </c>
      <c r="JI1">
        <v>268</v>
      </c>
      <c r="JJ1">
        <v>269</v>
      </c>
      <c r="JK1">
        <v>270</v>
      </c>
      <c r="JL1">
        <v>271</v>
      </c>
      <c r="JM1">
        <v>272</v>
      </c>
      <c r="JN1">
        <v>273</v>
      </c>
      <c r="JO1">
        <v>274</v>
      </c>
      <c r="JP1">
        <v>275</v>
      </c>
      <c r="JQ1">
        <v>276</v>
      </c>
      <c r="JR1">
        <v>277</v>
      </c>
      <c r="JS1">
        <v>278</v>
      </c>
      <c r="JT1">
        <v>279</v>
      </c>
      <c r="JU1">
        <v>280</v>
      </c>
      <c r="JV1">
        <v>281</v>
      </c>
      <c r="JW1">
        <v>282</v>
      </c>
      <c r="JX1">
        <v>283</v>
      </c>
      <c r="JY1">
        <v>284</v>
      </c>
      <c r="JZ1">
        <v>285</v>
      </c>
      <c r="KA1">
        <v>286</v>
      </c>
      <c r="KB1">
        <v>287</v>
      </c>
      <c r="KC1">
        <v>288</v>
      </c>
      <c r="KD1">
        <v>289</v>
      </c>
      <c r="KE1">
        <v>290</v>
      </c>
      <c r="KF1">
        <v>291</v>
      </c>
      <c r="KG1">
        <v>292</v>
      </c>
      <c r="KH1">
        <v>293</v>
      </c>
      <c r="KI1">
        <v>294</v>
      </c>
      <c r="KJ1">
        <v>295</v>
      </c>
      <c r="KK1">
        <v>296</v>
      </c>
      <c r="KL1">
        <v>297</v>
      </c>
      <c r="KM1">
        <v>298</v>
      </c>
      <c r="KN1">
        <v>299</v>
      </c>
      <c r="KO1">
        <v>300</v>
      </c>
      <c r="KP1">
        <v>301</v>
      </c>
      <c r="KQ1">
        <v>302</v>
      </c>
      <c r="KR1">
        <v>303</v>
      </c>
      <c r="KS1">
        <v>304</v>
      </c>
      <c r="KT1">
        <v>305</v>
      </c>
      <c r="KU1">
        <v>306</v>
      </c>
      <c r="KV1">
        <v>307</v>
      </c>
      <c r="KW1">
        <v>308</v>
      </c>
      <c r="KX1">
        <v>309</v>
      </c>
      <c r="KY1">
        <v>310</v>
      </c>
      <c r="KZ1">
        <v>311</v>
      </c>
      <c r="LA1">
        <v>312</v>
      </c>
      <c r="LB1">
        <v>313</v>
      </c>
      <c r="LC1">
        <v>314</v>
      </c>
      <c r="LD1">
        <v>315</v>
      </c>
      <c r="LE1">
        <v>316</v>
      </c>
      <c r="LF1">
        <v>317</v>
      </c>
      <c r="LG1">
        <v>318</v>
      </c>
      <c r="LH1">
        <v>319</v>
      </c>
      <c r="LI1">
        <v>320</v>
      </c>
      <c r="LJ1">
        <v>321</v>
      </c>
      <c r="LK1">
        <v>322</v>
      </c>
      <c r="LL1">
        <v>323</v>
      </c>
      <c r="LM1">
        <v>324</v>
      </c>
      <c r="LN1">
        <v>325</v>
      </c>
      <c r="LO1">
        <v>326</v>
      </c>
      <c r="LP1">
        <v>327</v>
      </c>
      <c r="LQ1">
        <v>328</v>
      </c>
      <c r="LR1">
        <v>329</v>
      </c>
      <c r="LS1">
        <v>330</v>
      </c>
      <c r="LT1">
        <v>331</v>
      </c>
      <c r="LU1">
        <v>332</v>
      </c>
      <c r="LV1">
        <v>333</v>
      </c>
      <c r="LW1">
        <v>334</v>
      </c>
      <c r="LX1">
        <v>335</v>
      </c>
      <c r="LY1">
        <v>336</v>
      </c>
      <c r="LZ1">
        <v>337</v>
      </c>
      <c r="MA1">
        <v>338</v>
      </c>
      <c r="MB1">
        <v>339</v>
      </c>
      <c r="MC1">
        <v>340</v>
      </c>
      <c r="MD1">
        <v>341</v>
      </c>
      <c r="ME1">
        <v>342</v>
      </c>
      <c r="MF1">
        <v>343</v>
      </c>
      <c r="MG1">
        <v>344</v>
      </c>
      <c r="MH1">
        <v>345</v>
      </c>
      <c r="MI1">
        <v>346</v>
      </c>
      <c r="MJ1">
        <v>347</v>
      </c>
      <c r="MK1">
        <v>348</v>
      </c>
      <c r="ML1">
        <v>349</v>
      </c>
      <c r="MM1">
        <v>350</v>
      </c>
      <c r="MN1">
        <v>351</v>
      </c>
      <c r="MO1">
        <v>352</v>
      </c>
      <c r="MP1">
        <v>353</v>
      </c>
      <c r="MQ1">
        <v>354</v>
      </c>
      <c r="MR1">
        <v>355</v>
      </c>
      <c r="MS1">
        <v>356</v>
      </c>
      <c r="MT1">
        <v>357</v>
      </c>
      <c r="MU1">
        <v>358</v>
      </c>
      <c r="MV1">
        <v>359</v>
      </c>
      <c r="MW1">
        <v>360</v>
      </c>
      <c r="MX1">
        <v>361</v>
      </c>
      <c r="MY1">
        <v>362</v>
      </c>
      <c r="MZ1">
        <v>363</v>
      </c>
      <c r="NA1">
        <v>364</v>
      </c>
      <c r="NB1">
        <v>365</v>
      </c>
      <c r="NC1">
        <v>366</v>
      </c>
      <c r="ND1">
        <v>367</v>
      </c>
      <c r="NE1">
        <v>368</v>
      </c>
      <c r="NF1">
        <v>369</v>
      </c>
      <c r="NG1">
        <v>370</v>
      </c>
      <c r="NH1">
        <v>371</v>
      </c>
      <c r="NI1">
        <v>372</v>
      </c>
      <c r="NJ1">
        <v>373</v>
      </c>
      <c r="NK1">
        <v>374</v>
      </c>
      <c r="NL1">
        <v>375</v>
      </c>
      <c r="NM1">
        <v>376</v>
      </c>
      <c r="NN1">
        <v>377</v>
      </c>
      <c r="NO1">
        <v>378</v>
      </c>
      <c r="NP1">
        <v>379</v>
      </c>
      <c r="NQ1">
        <v>380</v>
      </c>
      <c r="NR1">
        <v>381</v>
      </c>
      <c r="NS1">
        <v>382</v>
      </c>
      <c r="NT1">
        <v>383</v>
      </c>
      <c r="NU1">
        <v>384</v>
      </c>
      <c r="NV1">
        <v>385</v>
      </c>
      <c r="NW1">
        <v>386</v>
      </c>
      <c r="NX1">
        <v>387</v>
      </c>
      <c r="NY1">
        <v>388</v>
      </c>
      <c r="NZ1">
        <v>389</v>
      </c>
      <c r="OA1">
        <v>390</v>
      </c>
      <c r="OB1">
        <v>391</v>
      </c>
      <c r="OC1">
        <v>392</v>
      </c>
      <c r="OD1">
        <v>393</v>
      </c>
      <c r="OE1">
        <v>394</v>
      </c>
      <c r="OF1">
        <v>395</v>
      </c>
      <c r="OG1">
        <v>396</v>
      </c>
      <c r="OH1">
        <v>397</v>
      </c>
      <c r="OI1">
        <v>398</v>
      </c>
      <c r="OJ1">
        <v>399</v>
      </c>
      <c r="OK1">
        <v>400</v>
      </c>
      <c r="OL1">
        <v>401</v>
      </c>
      <c r="OM1">
        <v>402</v>
      </c>
      <c r="ON1">
        <v>403</v>
      </c>
      <c r="OO1">
        <v>404</v>
      </c>
      <c r="OP1">
        <v>405</v>
      </c>
      <c r="OQ1">
        <v>406</v>
      </c>
      <c r="OR1">
        <v>407</v>
      </c>
      <c r="OS1">
        <v>408</v>
      </c>
      <c r="OT1">
        <v>409</v>
      </c>
      <c r="OU1">
        <v>410</v>
      </c>
      <c r="OV1">
        <v>411</v>
      </c>
      <c r="OW1">
        <v>412</v>
      </c>
      <c r="OX1">
        <v>413</v>
      </c>
      <c r="OY1">
        <v>414</v>
      </c>
      <c r="OZ1">
        <v>415</v>
      </c>
      <c r="PA1">
        <v>416</v>
      </c>
      <c r="PB1">
        <v>417</v>
      </c>
      <c r="PC1">
        <v>418</v>
      </c>
      <c r="PD1">
        <v>419</v>
      </c>
      <c r="PE1">
        <v>420</v>
      </c>
      <c r="PF1">
        <v>421</v>
      </c>
      <c r="PG1">
        <v>422</v>
      </c>
      <c r="PH1">
        <v>423</v>
      </c>
      <c r="PI1">
        <v>424</v>
      </c>
      <c r="PJ1">
        <v>425</v>
      </c>
      <c r="PK1">
        <v>426</v>
      </c>
      <c r="PL1">
        <v>427</v>
      </c>
      <c r="PM1">
        <v>428</v>
      </c>
      <c r="PN1">
        <v>429</v>
      </c>
      <c r="PO1">
        <v>430</v>
      </c>
      <c r="PP1">
        <v>431</v>
      </c>
      <c r="PQ1">
        <v>432</v>
      </c>
      <c r="PR1">
        <v>433</v>
      </c>
      <c r="PS1">
        <v>434</v>
      </c>
      <c r="PT1">
        <v>435</v>
      </c>
      <c r="PU1">
        <v>436</v>
      </c>
      <c r="PV1">
        <v>437</v>
      </c>
      <c r="PW1">
        <v>438</v>
      </c>
      <c r="PX1">
        <v>439</v>
      </c>
      <c r="PY1">
        <v>440</v>
      </c>
      <c r="PZ1">
        <v>441</v>
      </c>
      <c r="QA1">
        <v>442</v>
      </c>
      <c r="QB1">
        <v>443</v>
      </c>
      <c r="QC1">
        <v>444</v>
      </c>
      <c r="QD1">
        <v>445</v>
      </c>
      <c r="QE1">
        <v>446</v>
      </c>
      <c r="QF1">
        <v>447</v>
      </c>
      <c r="QG1">
        <v>448</v>
      </c>
      <c r="QH1">
        <v>449</v>
      </c>
      <c r="QI1">
        <v>450</v>
      </c>
      <c r="QJ1">
        <v>451</v>
      </c>
      <c r="QK1">
        <v>452</v>
      </c>
      <c r="QL1">
        <v>453</v>
      </c>
      <c r="QM1">
        <v>454</v>
      </c>
      <c r="QN1">
        <v>455</v>
      </c>
      <c r="QO1">
        <v>456</v>
      </c>
      <c r="QP1">
        <v>457</v>
      </c>
      <c r="QQ1">
        <v>458</v>
      </c>
      <c r="QR1">
        <v>459</v>
      </c>
      <c r="QS1">
        <v>460</v>
      </c>
      <c r="QT1">
        <v>461</v>
      </c>
      <c r="QU1">
        <v>462</v>
      </c>
      <c r="QV1">
        <v>463</v>
      </c>
      <c r="QW1">
        <v>464</v>
      </c>
      <c r="QX1">
        <v>465</v>
      </c>
      <c r="QY1">
        <v>466</v>
      </c>
      <c r="QZ1">
        <v>467</v>
      </c>
      <c r="RA1">
        <v>468</v>
      </c>
      <c r="RB1">
        <v>469</v>
      </c>
      <c r="RC1">
        <v>470</v>
      </c>
      <c r="RD1">
        <v>471</v>
      </c>
      <c r="RE1">
        <v>472</v>
      </c>
      <c r="RF1">
        <v>473</v>
      </c>
      <c r="RG1">
        <v>474</v>
      </c>
      <c r="RH1">
        <v>475</v>
      </c>
      <c r="RI1">
        <v>476</v>
      </c>
      <c r="RJ1">
        <v>477</v>
      </c>
      <c r="RK1">
        <v>478</v>
      </c>
      <c r="RL1">
        <v>479</v>
      </c>
      <c r="RM1">
        <v>480</v>
      </c>
    </row>
    <row r="2" spans="1:481" x14ac:dyDescent="0.15">
      <c r="A2" s="24" t="s">
        <v>118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2</v>
      </c>
      <c r="AA2">
        <v>2</v>
      </c>
      <c r="AB2">
        <v>197</v>
      </c>
      <c r="AC2">
        <v>22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2</v>
      </c>
      <c r="AY2">
        <v>2</v>
      </c>
      <c r="AZ2">
        <v>825</v>
      </c>
      <c r="BA2">
        <v>0</v>
      </c>
      <c r="BB2">
        <v>1</v>
      </c>
      <c r="BC2">
        <v>1</v>
      </c>
      <c r="BD2">
        <v>9</v>
      </c>
      <c r="BE2">
        <v>0</v>
      </c>
      <c r="BF2">
        <v>2</v>
      </c>
      <c r="BG2">
        <v>2</v>
      </c>
      <c r="BH2">
        <v>1432</v>
      </c>
      <c r="BI2">
        <v>37</v>
      </c>
      <c r="BJ2">
        <v>1</v>
      </c>
      <c r="BK2">
        <v>1</v>
      </c>
      <c r="BL2">
        <v>713</v>
      </c>
      <c r="BM2">
        <v>0</v>
      </c>
      <c r="BN2">
        <v>7</v>
      </c>
      <c r="BO2">
        <v>7</v>
      </c>
      <c r="BP2">
        <v>2234</v>
      </c>
      <c r="BQ2">
        <v>110</v>
      </c>
      <c r="BR2">
        <v>1</v>
      </c>
      <c r="BS2">
        <v>1</v>
      </c>
      <c r="BT2">
        <v>46</v>
      </c>
      <c r="BU2">
        <v>5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1</v>
      </c>
      <c r="GE2">
        <v>1</v>
      </c>
      <c r="GF2">
        <v>180</v>
      </c>
      <c r="GG2">
        <v>0</v>
      </c>
      <c r="GH2">
        <v>0</v>
      </c>
      <c r="GI2">
        <v>0</v>
      </c>
      <c r="GJ2">
        <v>0</v>
      </c>
      <c r="GK2">
        <v>0</v>
      </c>
      <c r="GL2">
        <v>1</v>
      </c>
      <c r="GM2">
        <v>1</v>
      </c>
      <c r="GN2">
        <v>193</v>
      </c>
      <c r="GO2">
        <v>0</v>
      </c>
      <c r="GP2">
        <v>0</v>
      </c>
      <c r="GQ2">
        <v>0</v>
      </c>
      <c r="GR2">
        <v>0</v>
      </c>
      <c r="GS2">
        <v>0</v>
      </c>
      <c r="GT2">
        <v>1</v>
      </c>
      <c r="GU2">
        <v>1</v>
      </c>
      <c r="GV2">
        <v>349</v>
      </c>
      <c r="GW2">
        <v>0</v>
      </c>
      <c r="GX2">
        <v>1</v>
      </c>
      <c r="GY2">
        <v>1</v>
      </c>
      <c r="GZ2">
        <v>158</v>
      </c>
      <c r="HA2">
        <v>0</v>
      </c>
      <c r="HB2">
        <v>6</v>
      </c>
      <c r="HC2">
        <v>6</v>
      </c>
      <c r="HD2">
        <v>1196</v>
      </c>
      <c r="HE2">
        <v>103</v>
      </c>
      <c r="HF2">
        <v>0</v>
      </c>
      <c r="HG2">
        <v>0</v>
      </c>
      <c r="HH2">
        <v>0</v>
      </c>
      <c r="HI2">
        <v>0</v>
      </c>
      <c r="HJ2" s="68">
        <v>0</v>
      </c>
      <c r="HK2" s="68">
        <v>0</v>
      </c>
      <c r="HL2" s="68">
        <v>0</v>
      </c>
      <c r="HM2" s="68">
        <v>0</v>
      </c>
      <c r="HN2" s="68">
        <v>0</v>
      </c>
      <c r="HO2" s="68">
        <v>0</v>
      </c>
      <c r="HP2" s="68">
        <v>0</v>
      </c>
      <c r="HQ2" s="68">
        <v>0</v>
      </c>
      <c r="HR2">
        <v>3</v>
      </c>
      <c r="HS2">
        <v>3</v>
      </c>
      <c r="HT2">
        <v>553</v>
      </c>
      <c r="HU2">
        <v>3</v>
      </c>
      <c r="HV2">
        <v>3</v>
      </c>
      <c r="HW2">
        <v>3</v>
      </c>
      <c r="HX2">
        <v>463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1</v>
      </c>
      <c r="II2">
        <v>1</v>
      </c>
      <c r="IJ2">
        <v>804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1</v>
      </c>
      <c r="JW2">
        <v>1</v>
      </c>
      <c r="JX2">
        <v>356</v>
      </c>
      <c r="JY2">
        <v>0</v>
      </c>
      <c r="JZ2">
        <v>1</v>
      </c>
      <c r="KA2">
        <v>1</v>
      </c>
      <c r="KB2">
        <v>159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1</v>
      </c>
      <c r="LC2">
        <v>1</v>
      </c>
      <c r="LD2">
        <v>531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1</v>
      </c>
      <c r="LW2">
        <v>1</v>
      </c>
      <c r="LX2">
        <v>28</v>
      </c>
      <c r="LY2">
        <v>0</v>
      </c>
      <c r="LZ2">
        <v>2</v>
      </c>
      <c r="MA2">
        <v>2</v>
      </c>
      <c r="MB2">
        <v>908</v>
      </c>
      <c r="MC2">
        <v>0</v>
      </c>
      <c r="MD2">
        <v>9</v>
      </c>
      <c r="ME2">
        <v>9</v>
      </c>
      <c r="MF2">
        <v>422</v>
      </c>
      <c r="MG2">
        <v>6</v>
      </c>
      <c r="MH2">
        <v>2</v>
      </c>
      <c r="MI2">
        <v>2</v>
      </c>
      <c r="MJ2">
        <v>2302</v>
      </c>
      <c r="MK2">
        <v>0</v>
      </c>
      <c r="ML2">
        <v>3</v>
      </c>
      <c r="MM2">
        <v>3</v>
      </c>
      <c r="MN2">
        <v>145</v>
      </c>
      <c r="MO2">
        <v>11</v>
      </c>
      <c r="MP2">
        <v>2</v>
      </c>
      <c r="MQ2">
        <v>2</v>
      </c>
      <c r="MR2">
        <v>995</v>
      </c>
      <c r="MS2">
        <v>0</v>
      </c>
      <c r="MT2">
        <v>0</v>
      </c>
      <c r="MU2">
        <v>0</v>
      </c>
      <c r="MV2">
        <v>0</v>
      </c>
      <c r="MW2">
        <v>0</v>
      </c>
      <c r="MX2">
        <v>1</v>
      </c>
      <c r="MY2">
        <v>1</v>
      </c>
      <c r="MZ2">
        <v>691</v>
      </c>
      <c r="NA2">
        <v>37</v>
      </c>
      <c r="NB2">
        <v>4</v>
      </c>
      <c r="NC2">
        <v>4</v>
      </c>
      <c r="ND2">
        <v>228</v>
      </c>
      <c r="NE2">
        <v>0</v>
      </c>
      <c r="NF2">
        <v>0</v>
      </c>
      <c r="NG2">
        <v>0</v>
      </c>
      <c r="NH2">
        <v>0</v>
      </c>
      <c r="NI2">
        <v>0</v>
      </c>
      <c r="NJ2">
        <v>5</v>
      </c>
      <c r="NK2">
        <v>5</v>
      </c>
      <c r="NL2">
        <v>1569</v>
      </c>
      <c r="NM2">
        <v>64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4</v>
      </c>
      <c r="OE2">
        <v>4</v>
      </c>
      <c r="OF2">
        <v>894</v>
      </c>
      <c r="OG2">
        <v>60</v>
      </c>
      <c r="OH2">
        <v>3</v>
      </c>
      <c r="OI2">
        <v>3</v>
      </c>
      <c r="OJ2">
        <v>276</v>
      </c>
      <c r="OK2">
        <v>0</v>
      </c>
      <c r="OL2">
        <v>1</v>
      </c>
      <c r="OM2">
        <v>1</v>
      </c>
      <c r="ON2">
        <v>1391</v>
      </c>
      <c r="OO2">
        <v>0</v>
      </c>
      <c r="OP2">
        <v>1</v>
      </c>
      <c r="OQ2">
        <v>1</v>
      </c>
      <c r="OR2">
        <v>42</v>
      </c>
      <c r="OS2">
        <v>0</v>
      </c>
      <c r="OT2">
        <v>4</v>
      </c>
      <c r="OU2">
        <v>4</v>
      </c>
      <c r="OV2">
        <v>2624</v>
      </c>
      <c r="OW2">
        <v>37</v>
      </c>
      <c r="OX2">
        <v>7</v>
      </c>
      <c r="OY2">
        <v>7</v>
      </c>
      <c r="OZ2">
        <v>677</v>
      </c>
      <c r="PA2">
        <v>5</v>
      </c>
      <c r="PB2">
        <v>0</v>
      </c>
      <c r="PC2">
        <v>0</v>
      </c>
      <c r="PD2">
        <v>0</v>
      </c>
      <c r="PE2">
        <v>0</v>
      </c>
      <c r="PF2">
        <v>1</v>
      </c>
      <c r="PG2">
        <v>1</v>
      </c>
      <c r="PH2">
        <v>8</v>
      </c>
      <c r="PI2">
        <v>1</v>
      </c>
      <c r="PJ2">
        <v>16</v>
      </c>
      <c r="PK2">
        <v>16</v>
      </c>
      <c r="PL2">
        <v>5458</v>
      </c>
      <c r="PM2">
        <v>290</v>
      </c>
      <c r="PN2">
        <v>7</v>
      </c>
      <c r="PO2">
        <v>7</v>
      </c>
      <c r="PP2">
        <v>234</v>
      </c>
      <c r="PQ2">
        <v>12</v>
      </c>
      <c r="PR2">
        <v>13</v>
      </c>
      <c r="PS2">
        <v>13</v>
      </c>
      <c r="PT2">
        <v>2540</v>
      </c>
      <c r="PU2">
        <v>87</v>
      </c>
      <c r="PV2">
        <v>1</v>
      </c>
      <c r="PW2">
        <v>1</v>
      </c>
      <c r="PX2">
        <v>27</v>
      </c>
      <c r="PY2">
        <v>3</v>
      </c>
      <c r="PZ2">
        <v>0</v>
      </c>
      <c r="QA2">
        <v>0</v>
      </c>
      <c r="QB2">
        <v>0</v>
      </c>
      <c r="QC2">
        <v>0</v>
      </c>
      <c r="QD2">
        <v>0</v>
      </c>
      <c r="QE2">
        <v>0</v>
      </c>
      <c r="QF2">
        <v>0</v>
      </c>
      <c r="QG2">
        <v>0</v>
      </c>
      <c r="QH2">
        <v>0</v>
      </c>
      <c r="QI2">
        <v>0</v>
      </c>
      <c r="QJ2">
        <v>0</v>
      </c>
      <c r="QK2">
        <v>0</v>
      </c>
      <c r="QL2">
        <v>0</v>
      </c>
      <c r="QM2">
        <v>0</v>
      </c>
      <c r="QN2">
        <v>0</v>
      </c>
      <c r="QO2">
        <v>0</v>
      </c>
      <c r="QP2">
        <v>0</v>
      </c>
      <c r="QQ2">
        <v>0</v>
      </c>
      <c r="QR2">
        <v>0</v>
      </c>
      <c r="QS2">
        <v>0</v>
      </c>
      <c r="QT2">
        <v>0</v>
      </c>
      <c r="QU2">
        <v>0</v>
      </c>
      <c r="QV2">
        <v>0</v>
      </c>
      <c r="QW2">
        <v>0</v>
      </c>
      <c r="QX2">
        <v>3</v>
      </c>
      <c r="QY2">
        <v>3</v>
      </c>
      <c r="QZ2">
        <v>881</v>
      </c>
      <c r="RA2">
        <v>59</v>
      </c>
      <c r="RB2">
        <v>1</v>
      </c>
      <c r="RC2">
        <v>1</v>
      </c>
      <c r="RD2">
        <v>40</v>
      </c>
      <c r="RE2">
        <v>0</v>
      </c>
      <c r="RF2">
        <v>76</v>
      </c>
      <c r="RG2">
        <v>76</v>
      </c>
      <c r="RH2">
        <v>27534</v>
      </c>
      <c r="RI2">
        <v>845</v>
      </c>
      <c r="RJ2">
        <v>51</v>
      </c>
      <c r="RK2">
        <v>51</v>
      </c>
      <c r="RL2">
        <v>5244</v>
      </c>
      <c r="RM2">
        <v>107</v>
      </c>
    </row>
    <row r="3" spans="1:481" x14ac:dyDescent="0.15">
      <c r="A3" s="24" t="s">
        <v>119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4</v>
      </c>
      <c r="BO3">
        <v>4</v>
      </c>
      <c r="BP3">
        <v>1211</v>
      </c>
      <c r="BQ3">
        <v>0</v>
      </c>
      <c r="BR3">
        <v>1</v>
      </c>
      <c r="BS3">
        <v>1</v>
      </c>
      <c r="BT3">
        <v>54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15</v>
      </c>
      <c r="HC3">
        <v>12</v>
      </c>
      <c r="HD3">
        <v>2021</v>
      </c>
      <c r="HE3">
        <v>194</v>
      </c>
      <c r="HF3">
        <v>7</v>
      </c>
      <c r="HG3">
        <v>5</v>
      </c>
      <c r="HH3">
        <v>85</v>
      </c>
      <c r="HI3">
        <v>8</v>
      </c>
      <c r="HJ3" s="68">
        <v>0</v>
      </c>
      <c r="HK3" s="68">
        <v>0</v>
      </c>
      <c r="HL3" s="68">
        <v>0</v>
      </c>
      <c r="HM3" s="68">
        <v>0</v>
      </c>
      <c r="HN3" s="68">
        <v>0</v>
      </c>
      <c r="HO3" s="68">
        <v>0</v>
      </c>
      <c r="HP3" s="68">
        <v>0</v>
      </c>
      <c r="HQ3" s="68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8</v>
      </c>
      <c r="MA3">
        <v>3</v>
      </c>
      <c r="MB3">
        <v>1453</v>
      </c>
      <c r="MC3">
        <v>0</v>
      </c>
      <c r="MD3">
        <v>25</v>
      </c>
      <c r="ME3">
        <v>20</v>
      </c>
      <c r="MF3">
        <v>1430</v>
      </c>
      <c r="MG3">
        <v>6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1</v>
      </c>
      <c r="OU3">
        <v>1</v>
      </c>
      <c r="OV3">
        <v>881</v>
      </c>
      <c r="OW3">
        <v>0</v>
      </c>
      <c r="OX3">
        <v>20</v>
      </c>
      <c r="OY3">
        <v>19</v>
      </c>
      <c r="OZ3">
        <v>1711</v>
      </c>
      <c r="PA3">
        <v>29</v>
      </c>
      <c r="PB3">
        <v>2</v>
      </c>
      <c r="PC3">
        <v>2</v>
      </c>
      <c r="PD3">
        <v>240</v>
      </c>
      <c r="PE3">
        <v>0</v>
      </c>
      <c r="PF3">
        <v>1</v>
      </c>
      <c r="PG3">
        <v>0</v>
      </c>
      <c r="PH3">
        <v>0</v>
      </c>
      <c r="PI3">
        <v>0</v>
      </c>
      <c r="PJ3">
        <v>29</v>
      </c>
      <c r="PK3">
        <v>19</v>
      </c>
      <c r="PL3">
        <v>4955</v>
      </c>
      <c r="PM3">
        <v>191</v>
      </c>
      <c r="PN3">
        <v>4</v>
      </c>
      <c r="PO3">
        <v>3</v>
      </c>
      <c r="PP3">
        <v>193</v>
      </c>
      <c r="PQ3">
        <v>13</v>
      </c>
      <c r="PR3">
        <v>3</v>
      </c>
      <c r="PS3">
        <v>2</v>
      </c>
      <c r="PT3">
        <v>257</v>
      </c>
      <c r="PU3">
        <v>12</v>
      </c>
      <c r="PV3">
        <v>3</v>
      </c>
      <c r="PW3">
        <v>2</v>
      </c>
      <c r="PX3">
        <v>247</v>
      </c>
      <c r="PY3">
        <v>7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2</v>
      </c>
      <c r="QQ3">
        <v>2</v>
      </c>
      <c r="QR3">
        <v>23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64</v>
      </c>
      <c r="RG3">
        <v>45</v>
      </c>
      <c r="RH3">
        <v>11041</v>
      </c>
      <c r="RI3">
        <v>397</v>
      </c>
      <c r="RJ3">
        <v>61</v>
      </c>
      <c r="RK3">
        <v>50</v>
      </c>
      <c r="RL3">
        <v>3720</v>
      </c>
      <c r="RM3">
        <v>63</v>
      </c>
    </row>
    <row r="4" spans="1:481" x14ac:dyDescent="0.15">
      <c r="A4" s="24" t="s">
        <v>120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3</v>
      </c>
      <c r="BO4">
        <v>3</v>
      </c>
      <c r="BP4">
        <v>439</v>
      </c>
      <c r="BQ4">
        <v>35</v>
      </c>
      <c r="BR4">
        <v>9</v>
      </c>
      <c r="BS4">
        <v>9</v>
      </c>
      <c r="BT4">
        <v>229</v>
      </c>
      <c r="BU4">
        <v>4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1</v>
      </c>
      <c r="HC4">
        <v>1</v>
      </c>
      <c r="HD4">
        <v>33</v>
      </c>
      <c r="HE4">
        <v>4</v>
      </c>
      <c r="HF4">
        <v>4</v>
      </c>
      <c r="HG4">
        <v>4</v>
      </c>
      <c r="HH4">
        <v>24</v>
      </c>
      <c r="HI4">
        <v>3</v>
      </c>
      <c r="HJ4" s="68">
        <v>0</v>
      </c>
      <c r="HK4" s="68">
        <v>0</v>
      </c>
      <c r="HL4" s="68">
        <v>0</v>
      </c>
      <c r="HM4" s="68">
        <v>0</v>
      </c>
      <c r="HN4" s="68">
        <v>0</v>
      </c>
      <c r="HO4" s="68">
        <v>0</v>
      </c>
      <c r="HP4" s="68">
        <v>0</v>
      </c>
      <c r="HQ4" s="68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6</v>
      </c>
      <c r="MA4">
        <v>6</v>
      </c>
      <c r="MB4">
        <v>2882</v>
      </c>
      <c r="MC4">
        <v>0</v>
      </c>
      <c r="MD4">
        <v>15</v>
      </c>
      <c r="ME4">
        <v>15</v>
      </c>
      <c r="MF4">
        <v>1561</v>
      </c>
      <c r="MG4">
        <v>5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4</v>
      </c>
      <c r="OY4">
        <v>4</v>
      </c>
      <c r="OZ4">
        <v>294</v>
      </c>
      <c r="PA4">
        <v>0</v>
      </c>
      <c r="PB4">
        <v>1</v>
      </c>
      <c r="PC4">
        <v>1</v>
      </c>
      <c r="PD4">
        <v>72</v>
      </c>
      <c r="PE4">
        <v>8</v>
      </c>
      <c r="PF4">
        <v>0</v>
      </c>
      <c r="PG4">
        <v>0</v>
      </c>
      <c r="PH4">
        <v>0</v>
      </c>
      <c r="PI4">
        <v>0</v>
      </c>
      <c r="PJ4">
        <v>1</v>
      </c>
      <c r="PK4">
        <v>1</v>
      </c>
      <c r="PL4">
        <v>301</v>
      </c>
      <c r="PM4">
        <v>33</v>
      </c>
      <c r="PN4">
        <v>3</v>
      </c>
      <c r="PO4">
        <v>3</v>
      </c>
      <c r="PP4">
        <v>70</v>
      </c>
      <c r="PQ4">
        <v>8</v>
      </c>
      <c r="PR4">
        <v>1</v>
      </c>
      <c r="PS4">
        <v>1</v>
      </c>
      <c r="PT4">
        <v>95</v>
      </c>
      <c r="PU4">
        <v>11</v>
      </c>
      <c r="PV4">
        <v>1</v>
      </c>
      <c r="PW4">
        <v>1</v>
      </c>
      <c r="PX4">
        <v>11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13</v>
      </c>
      <c r="RG4">
        <v>13</v>
      </c>
      <c r="RH4">
        <v>3822</v>
      </c>
      <c r="RI4">
        <v>91</v>
      </c>
      <c r="RJ4">
        <v>36</v>
      </c>
      <c r="RK4">
        <v>36</v>
      </c>
      <c r="RL4">
        <v>2189</v>
      </c>
      <c r="RM4">
        <v>20</v>
      </c>
    </row>
    <row r="5" spans="1:481" x14ac:dyDescent="0.15">
      <c r="A5" s="24" t="s">
        <v>121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1</v>
      </c>
      <c r="BO5">
        <v>1</v>
      </c>
      <c r="BP5">
        <v>111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1</v>
      </c>
      <c r="HC5">
        <v>1</v>
      </c>
      <c r="HD5">
        <v>246</v>
      </c>
      <c r="HE5">
        <v>27</v>
      </c>
      <c r="HF5">
        <v>0</v>
      </c>
      <c r="HG5">
        <v>0</v>
      </c>
      <c r="HH5">
        <v>0</v>
      </c>
      <c r="HI5">
        <v>0</v>
      </c>
      <c r="HJ5" s="68">
        <v>0</v>
      </c>
      <c r="HK5" s="68">
        <v>0</v>
      </c>
      <c r="HL5" s="68">
        <v>0</v>
      </c>
      <c r="HM5" s="68">
        <v>0</v>
      </c>
      <c r="HN5" s="68">
        <v>0</v>
      </c>
      <c r="HO5" s="68">
        <v>0</v>
      </c>
      <c r="HP5" s="68">
        <v>0</v>
      </c>
      <c r="HQ5" s="68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2</v>
      </c>
      <c r="MA5">
        <v>2</v>
      </c>
      <c r="MB5">
        <v>754</v>
      </c>
      <c r="MC5">
        <v>0</v>
      </c>
      <c r="MD5">
        <v>5</v>
      </c>
      <c r="ME5">
        <v>5</v>
      </c>
      <c r="MF5">
        <v>125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2</v>
      </c>
      <c r="OY5">
        <v>2</v>
      </c>
      <c r="OZ5">
        <v>154</v>
      </c>
      <c r="PA5">
        <v>15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1</v>
      </c>
      <c r="PS5">
        <v>1</v>
      </c>
      <c r="PT5">
        <v>392</v>
      </c>
      <c r="PU5">
        <v>37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5</v>
      </c>
      <c r="RG5">
        <v>5</v>
      </c>
      <c r="RH5">
        <v>1503</v>
      </c>
      <c r="RI5">
        <v>64</v>
      </c>
      <c r="RJ5">
        <v>7</v>
      </c>
      <c r="RK5">
        <v>7</v>
      </c>
      <c r="RL5">
        <v>279</v>
      </c>
      <c r="RM5">
        <v>15</v>
      </c>
    </row>
    <row r="6" spans="1:481" x14ac:dyDescent="0.15">
      <c r="A6" s="24" t="s">
        <v>122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8</v>
      </c>
      <c r="AY6">
        <v>8</v>
      </c>
      <c r="AZ6">
        <v>3107</v>
      </c>
      <c r="BA6">
        <v>74</v>
      </c>
      <c r="BB6">
        <v>1</v>
      </c>
      <c r="BC6">
        <v>1</v>
      </c>
      <c r="BD6">
        <v>390</v>
      </c>
      <c r="BE6">
        <v>37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12</v>
      </c>
      <c r="BO6">
        <v>12</v>
      </c>
      <c r="BP6">
        <v>4247</v>
      </c>
      <c r="BQ6">
        <v>126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1</v>
      </c>
      <c r="EQ6">
        <v>1</v>
      </c>
      <c r="ER6">
        <v>196</v>
      </c>
      <c r="ES6">
        <v>0</v>
      </c>
      <c r="ET6">
        <v>2</v>
      </c>
      <c r="EU6">
        <v>2</v>
      </c>
      <c r="EV6">
        <v>27</v>
      </c>
      <c r="EW6">
        <v>3</v>
      </c>
      <c r="EX6">
        <v>1</v>
      </c>
      <c r="EY6">
        <v>1</v>
      </c>
      <c r="EZ6">
        <v>363</v>
      </c>
      <c r="FA6">
        <v>37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2</v>
      </c>
      <c r="FS6">
        <v>2</v>
      </c>
      <c r="FT6">
        <v>87</v>
      </c>
      <c r="FU6">
        <v>10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3</v>
      </c>
      <c r="HC6">
        <v>3</v>
      </c>
      <c r="HD6">
        <v>712</v>
      </c>
      <c r="HE6">
        <v>108</v>
      </c>
      <c r="HF6">
        <v>1</v>
      </c>
      <c r="HG6">
        <v>1</v>
      </c>
      <c r="HH6">
        <v>31</v>
      </c>
      <c r="HI6">
        <v>31</v>
      </c>
      <c r="HJ6" s="68">
        <v>0</v>
      </c>
      <c r="HK6" s="68">
        <v>0</v>
      </c>
      <c r="HL6" s="68">
        <v>0</v>
      </c>
      <c r="HM6" s="68">
        <v>0</v>
      </c>
      <c r="HN6" s="68">
        <v>0</v>
      </c>
      <c r="HO6" s="68">
        <v>0</v>
      </c>
      <c r="HP6" s="68">
        <v>0</v>
      </c>
      <c r="HQ6" s="68">
        <v>0</v>
      </c>
      <c r="HR6">
        <v>2</v>
      </c>
      <c r="HS6">
        <v>2</v>
      </c>
      <c r="HT6">
        <v>484</v>
      </c>
      <c r="HU6">
        <v>21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3</v>
      </c>
      <c r="LK6">
        <v>3</v>
      </c>
      <c r="LL6">
        <v>1720</v>
      </c>
      <c r="LM6">
        <v>2</v>
      </c>
      <c r="LN6">
        <v>0</v>
      </c>
      <c r="LO6">
        <v>0</v>
      </c>
      <c r="LP6">
        <v>0</v>
      </c>
      <c r="LQ6">
        <v>0</v>
      </c>
      <c r="LR6">
        <v>1</v>
      </c>
      <c r="LS6">
        <v>1</v>
      </c>
      <c r="LT6">
        <v>562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2</v>
      </c>
      <c r="PC6">
        <v>2</v>
      </c>
      <c r="PD6">
        <v>520</v>
      </c>
      <c r="PE6">
        <v>0</v>
      </c>
      <c r="PF6">
        <v>0</v>
      </c>
      <c r="PG6">
        <v>0</v>
      </c>
      <c r="PH6">
        <v>0</v>
      </c>
      <c r="PI6">
        <v>0</v>
      </c>
      <c r="PJ6">
        <v>9</v>
      </c>
      <c r="PK6">
        <v>10</v>
      </c>
      <c r="PL6">
        <v>3008</v>
      </c>
      <c r="PM6">
        <v>289</v>
      </c>
      <c r="PN6">
        <v>0</v>
      </c>
      <c r="PO6">
        <v>0</v>
      </c>
      <c r="PP6">
        <v>0</v>
      </c>
      <c r="PQ6">
        <v>0</v>
      </c>
      <c r="PR6">
        <v>1</v>
      </c>
      <c r="PS6">
        <v>1</v>
      </c>
      <c r="PT6">
        <v>539</v>
      </c>
      <c r="PU6">
        <v>37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2</v>
      </c>
      <c r="QY6">
        <v>2</v>
      </c>
      <c r="QZ6">
        <v>2802</v>
      </c>
      <c r="RA6">
        <v>37</v>
      </c>
      <c r="RB6">
        <v>0</v>
      </c>
      <c r="RC6">
        <v>0</v>
      </c>
      <c r="RD6">
        <v>0</v>
      </c>
      <c r="RE6">
        <v>0</v>
      </c>
      <c r="RF6">
        <v>45</v>
      </c>
      <c r="RG6">
        <v>46</v>
      </c>
      <c r="RH6">
        <v>18260</v>
      </c>
      <c r="RI6">
        <v>731</v>
      </c>
      <c r="RJ6">
        <v>6</v>
      </c>
      <c r="RK6">
        <v>6</v>
      </c>
      <c r="RL6">
        <v>535</v>
      </c>
      <c r="RM6">
        <v>81</v>
      </c>
    </row>
    <row r="7" spans="1:481" x14ac:dyDescent="0.15">
      <c r="A7" s="24" t="s">
        <v>123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17</v>
      </c>
      <c r="BO7">
        <v>17</v>
      </c>
      <c r="BP7">
        <v>8465</v>
      </c>
      <c r="BQ7">
        <v>151</v>
      </c>
      <c r="BR7">
        <v>4</v>
      </c>
      <c r="BS7">
        <v>4</v>
      </c>
      <c r="BT7">
        <v>139</v>
      </c>
      <c r="BU7">
        <v>15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1</v>
      </c>
      <c r="EY7">
        <v>1</v>
      </c>
      <c r="EZ7">
        <v>400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1</v>
      </c>
      <c r="FS7">
        <v>1</v>
      </c>
      <c r="FT7">
        <v>9</v>
      </c>
      <c r="FU7">
        <v>1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3</v>
      </c>
      <c r="HC7">
        <v>3</v>
      </c>
      <c r="HD7">
        <v>474</v>
      </c>
      <c r="HE7">
        <v>20</v>
      </c>
      <c r="HF7">
        <v>4</v>
      </c>
      <c r="HG7">
        <v>4</v>
      </c>
      <c r="HH7">
        <v>107</v>
      </c>
      <c r="HI7">
        <v>6</v>
      </c>
      <c r="HJ7" s="68">
        <v>0</v>
      </c>
      <c r="HK7" s="68">
        <v>0</v>
      </c>
      <c r="HL7" s="68">
        <v>0</v>
      </c>
      <c r="HM7" s="68">
        <v>0</v>
      </c>
      <c r="HN7" s="68">
        <v>0</v>
      </c>
      <c r="HO7" s="68">
        <v>0</v>
      </c>
      <c r="HP7" s="68">
        <v>0</v>
      </c>
      <c r="HQ7" s="68">
        <v>0</v>
      </c>
      <c r="HR7">
        <v>3</v>
      </c>
      <c r="HS7">
        <v>3</v>
      </c>
      <c r="HT7">
        <v>1296</v>
      </c>
      <c r="HU7">
        <v>37</v>
      </c>
      <c r="HV7">
        <v>4</v>
      </c>
      <c r="HW7">
        <v>4</v>
      </c>
      <c r="HX7">
        <v>174</v>
      </c>
      <c r="HY7">
        <v>13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3</v>
      </c>
      <c r="KU7">
        <v>3</v>
      </c>
      <c r="KV7">
        <v>1069</v>
      </c>
      <c r="KW7">
        <v>37</v>
      </c>
      <c r="KX7">
        <v>1</v>
      </c>
      <c r="KY7">
        <v>1</v>
      </c>
      <c r="KZ7">
        <v>8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2</v>
      </c>
      <c r="LK7">
        <v>2</v>
      </c>
      <c r="LL7">
        <v>909</v>
      </c>
      <c r="LM7">
        <v>0</v>
      </c>
      <c r="LN7">
        <v>4</v>
      </c>
      <c r="LO7">
        <v>4</v>
      </c>
      <c r="LP7">
        <v>247</v>
      </c>
      <c r="LQ7">
        <v>27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2</v>
      </c>
      <c r="MY7">
        <v>2</v>
      </c>
      <c r="MZ7">
        <v>1582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2</v>
      </c>
      <c r="PK7">
        <v>2</v>
      </c>
      <c r="PL7">
        <v>419</v>
      </c>
      <c r="PM7">
        <v>27</v>
      </c>
      <c r="PN7">
        <v>1</v>
      </c>
      <c r="PO7">
        <v>1</v>
      </c>
      <c r="PP7">
        <v>21</v>
      </c>
      <c r="PQ7">
        <v>2</v>
      </c>
      <c r="PR7">
        <v>0</v>
      </c>
      <c r="PS7">
        <v>0</v>
      </c>
      <c r="PT7">
        <v>0</v>
      </c>
      <c r="PU7">
        <v>0</v>
      </c>
      <c r="PV7">
        <v>1</v>
      </c>
      <c r="PW7">
        <v>1</v>
      </c>
      <c r="PX7">
        <v>31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1</v>
      </c>
      <c r="QY7">
        <v>1</v>
      </c>
      <c r="QZ7">
        <v>1055</v>
      </c>
      <c r="RA7">
        <v>37</v>
      </c>
      <c r="RB7">
        <v>0</v>
      </c>
      <c r="RC7">
        <v>0</v>
      </c>
      <c r="RD7">
        <v>0</v>
      </c>
      <c r="RE7">
        <v>0</v>
      </c>
      <c r="RF7">
        <v>34</v>
      </c>
      <c r="RG7">
        <v>34</v>
      </c>
      <c r="RH7">
        <v>15669</v>
      </c>
      <c r="RI7">
        <v>309</v>
      </c>
      <c r="RJ7">
        <v>20</v>
      </c>
      <c r="RK7">
        <v>20</v>
      </c>
      <c r="RL7">
        <v>736</v>
      </c>
      <c r="RM7">
        <v>64</v>
      </c>
    </row>
    <row r="8" spans="1:481" x14ac:dyDescent="0.15">
      <c r="A8" s="24" t="s">
        <v>124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4</v>
      </c>
      <c r="BO8">
        <v>4</v>
      </c>
      <c r="BP8">
        <v>1547</v>
      </c>
      <c r="BQ8">
        <v>15</v>
      </c>
      <c r="BR8">
        <v>1</v>
      </c>
      <c r="BS8">
        <v>1</v>
      </c>
      <c r="BT8">
        <v>102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1</v>
      </c>
      <c r="EY8">
        <v>1</v>
      </c>
      <c r="EZ8">
        <v>104</v>
      </c>
      <c r="FA8">
        <v>4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2</v>
      </c>
      <c r="FS8">
        <v>2</v>
      </c>
      <c r="FT8">
        <v>189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4</v>
      </c>
      <c r="GY8">
        <v>4</v>
      </c>
      <c r="GZ8">
        <v>111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 s="68">
        <v>0</v>
      </c>
      <c r="HK8" s="68">
        <v>0</v>
      </c>
      <c r="HL8" s="68">
        <v>0</v>
      </c>
      <c r="HM8" s="68">
        <v>0</v>
      </c>
      <c r="HN8" s="68">
        <v>0</v>
      </c>
      <c r="HO8" s="68">
        <v>0</v>
      </c>
      <c r="HP8" s="68">
        <v>0</v>
      </c>
      <c r="HQ8" s="6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1</v>
      </c>
      <c r="LG8">
        <v>1</v>
      </c>
      <c r="LH8">
        <v>23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1</v>
      </c>
      <c r="PS8">
        <v>1</v>
      </c>
      <c r="PT8">
        <v>558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6</v>
      </c>
      <c r="RG8">
        <v>6</v>
      </c>
      <c r="RH8">
        <v>2209</v>
      </c>
      <c r="RI8">
        <v>19</v>
      </c>
      <c r="RJ8">
        <v>8</v>
      </c>
      <c r="RK8">
        <v>8</v>
      </c>
      <c r="RL8">
        <v>425</v>
      </c>
      <c r="RM8">
        <v>0</v>
      </c>
    </row>
    <row r="9" spans="1:481" x14ac:dyDescent="0.15">
      <c r="A9" s="24" t="s">
        <v>125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  <c r="AQ9">
        <v>1</v>
      </c>
      <c r="AR9">
        <v>3</v>
      </c>
      <c r="AS9">
        <v>0</v>
      </c>
      <c r="AT9">
        <v>0</v>
      </c>
      <c r="AU9">
        <v>0</v>
      </c>
      <c r="AV9">
        <v>0</v>
      </c>
      <c r="AW9">
        <v>0</v>
      </c>
      <c r="AX9">
        <v>2</v>
      </c>
      <c r="AY9">
        <v>2</v>
      </c>
      <c r="AZ9">
        <v>1788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3</v>
      </c>
      <c r="EY9">
        <v>2</v>
      </c>
      <c r="EZ9">
        <v>322</v>
      </c>
      <c r="FA9">
        <v>14</v>
      </c>
      <c r="FB9">
        <v>2</v>
      </c>
      <c r="FC9">
        <v>2</v>
      </c>
      <c r="FD9">
        <v>30</v>
      </c>
      <c r="FE9">
        <v>3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2</v>
      </c>
      <c r="FO9">
        <v>4</v>
      </c>
      <c r="FP9">
        <v>225</v>
      </c>
      <c r="FQ9">
        <v>3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12</v>
      </c>
      <c r="HC9">
        <v>12</v>
      </c>
      <c r="HD9">
        <v>2013</v>
      </c>
      <c r="HE9">
        <v>202</v>
      </c>
      <c r="HF9">
        <v>3</v>
      </c>
      <c r="HG9">
        <v>3</v>
      </c>
      <c r="HH9">
        <v>71</v>
      </c>
      <c r="HI9">
        <v>5</v>
      </c>
      <c r="HJ9" s="68">
        <v>0</v>
      </c>
      <c r="HK9" s="68">
        <v>0</v>
      </c>
      <c r="HL9" s="68">
        <v>0</v>
      </c>
      <c r="HM9" s="68">
        <v>0</v>
      </c>
      <c r="HN9" s="68">
        <v>0</v>
      </c>
      <c r="HO9" s="68">
        <v>0</v>
      </c>
      <c r="HP9" s="68">
        <v>0</v>
      </c>
      <c r="HQ9" s="68">
        <v>0</v>
      </c>
      <c r="HR9">
        <v>4</v>
      </c>
      <c r="HS9">
        <v>4</v>
      </c>
      <c r="HT9">
        <v>1323</v>
      </c>
      <c r="HU9">
        <v>9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1</v>
      </c>
      <c r="LS9">
        <v>1</v>
      </c>
      <c r="LT9">
        <v>397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2</v>
      </c>
      <c r="ME9">
        <v>2</v>
      </c>
      <c r="MF9">
        <v>51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1</v>
      </c>
      <c r="PC9">
        <v>1</v>
      </c>
      <c r="PD9">
        <v>175</v>
      </c>
      <c r="PE9">
        <v>19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26</v>
      </c>
      <c r="RG9">
        <v>27</v>
      </c>
      <c r="RH9">
        <v>6246</v>
      </c>
      <c r="RI9">
        <v>247</v>
      </c>
      <c r="RJ9">
        <v>7</v>
      </c>
      <c r="RK9">
        <v>7</v>
      </c>
      <c r="RL9">
        <v>152</v>
      </c>
      <c r="RM9">
        <v>8</v>
      </c>
    </row>
    <row r="10" spans="1:481" x14ac:dyDescent="0.15">
      <c r="A10" s="24" t="s">
        <v>126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2</v>
      </c>
      <c r="BO10">
        <v>2</v>
      </c>
      <c r="BP10">
        <v>1958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3</v>
      </c>
      <c r="HC10">
        <v>3</v>
      </c>
      <c r="HD10">
        <v>451</v>
      </c>
      <c r="HE10">
        <v>50</v>
      </c>
      <c r="HF10">
        <v>1</v>
      </c>
      <c r="HG10">
        <v>1</v>
      </c>
      <c r="HH10">
        <v>27</v>
      </c>
      <c r="HI10">
        <v>3</v>
      </c>
      <c r="HJ10" s="68">
        <v>0</v>
      </c>
      <c r="HK10" s="68">
        <v>0</v>
      </c>
      <c r="HL10" s="68">
        <v>0</v>
      </c>
      <c r="HM10" s="68">
        <v>0</v>
      </c>
      <c r="HN10" s="68">
        <v>0</v>
      </c>
      <c r="HO10" s="68">
        <v>0</v>
      </c>
      <c r="HP10" s="68">
        <v>0</v>
      </c>
      <c r="HQ10" s="68">
        <v>0</v>
      </c>
      <c r="HR10">
        <v>3</v>
      </c>
      <c r="HS10">
        <v>3</v>
      </c>
      <c r="HT10">
        <v>1646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1</v>
      </c>
      <c r="MA10">
        <v>1</v>
      </c>
      <c r="MB10">
        <v>755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2</v>
      </c>
      <c r="OU10">
        <v>2</v>
      </c>
      <c r="OV10">
        <v>3363</v>
      </c>
      <c r="OW10">
        <v>37</v>
      </c>
      <c r="OX10">
        <v>3</v>
      </c>
      <c r="OY10">
        <v>3</v>
      </c>
      <c r="OZ10">
        <v>329</v>
      </c>
      <c r="PA10">
        <v>5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2</v>
      </c>
      <c r="PS10">
        <v>2</v>
      </c>
      <c r="PT10">
        <v>154</v>
      </c>
      <c r="PU10">
        <v>8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13</v>
      </c>
      <c r="RG10">
        <v>13</v>
      </c>
      <c r="RH10">
        <v>8327</v>
      </c>
      <c r="RI10">
        <v>95</v>
      </c>
      <c r="RJ10">
        <v>4</v>
      </c>
      <c r="RK10">
        <v>4</v>
      </c>
      <c r="RL10">
        <v>356</v>
      </c>
      <c r="RM10">
        <v>8</v>
      </c>
    </row>
    <row r="11" spans="1:481" x14ac:dyDescent="0.15">
      <c r="A11" s="24" t="s">
        <v>127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1</v>
      </c>
      <c r="P11">
        <v>198</v>
      </c>
      <c r="Q11">
        <v>2</v>
      </c>
      <c r="R11">
        <v>0</v>
      </c>
      <c r="S11">
        <v>0</v>
      </c>
      <c r="T11">
        <v>0</v>
      </c>
      <c r="U11">
        <v>0</v>
      </c>
      <c r="V11">
        <v>5</v>
      </c>
      <c r="W11">
        <v>5</v>
      </c>
      <c r="X11">
        <v>180</v>
      </c>
      <c r="Y11">
        <v>0</v>
      </c>
      <c r="Z11">
        <v>3</v>
      </c>
      <c r="AA11">
        <v>3</v>
      </c>
      <c r="AB11">
        <v>287</v>
      </c>
      <c r="AC11">
        <v>14</v>
      </c>
      <c r="AD11">
        <v>1</v>
      </c>
      <c r="AE11">
        <v>1</v>
      </c>
      <c r="AF11">
        <v>15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1</v>
      </c>
      <c r="AY11">
        <v>1</v>
      </c>
      <c r="AZ11">
        <v>468</v>
      </c>
      <c r="BA11">
        <v>0</v>
      </c>
      <c r="BB11">
        <v>1</v>
      </c>
      <c r="BC11">
        <v>1</v>
      </c>
      <c r="BD11">
        <v>326</v>
      </c>
      <c r="BE11">
        <v>7</v>
      </c>
      <c r="BF11">
        <v>0</v>
      </c>
      <c r="BG11">
        <v>1</v>
      </c>
      <c r="BH11">
        <v>936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1</v>
      </c>
      <c r="BS11">
        <v>1</v>
      </c>
      <c r="BT11">
        <v>13</v>
      </c>
      <c r="BU11">
        <v>0</v>
      </c>
      <c r="BV11">
        <v>4</v>
      </c>
      <c r="BW11">
        <v>4</v>
      </c>
      <c r="BX11">
        <v>23</v>
      </c>
      <c r="BY11">
        <v>11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9</v>
      </c>
      <c r="EY11">
        <v>9</v>
      </c>
      <c r="EZ11">
        <v>2118</v>
      </c>
      <c r="FA11">
        <v>43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7</v>
      </c>
      <c r="FO11">
        <v>7</v>
      </c>
      <c r="FP11">
        <v>1663</v>
      </c>
      <c r="FQ11">
        <v>121</v>
      </c>
      <c r="FR11">
        <v>3</v>
      </c>
      <c r="FS11">
        <v>3</v>
      </c>
      <c r="FT11">
        <v>119</v>
      </c>
      <c r="FU11">
        <v>11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1</v>
      </c>
      <c r="GE11">
        <v>1</v>
      </c>
      <c r="GF11">
        <v>131</v>
      </c>
      <c r="GG11">
        <v>15</v>
      </c>
      <c r="GH11">
        <v>0</v>
      </c>
      <c r="GI11">
        <v>0</v>
      </c>
      <c r="GJ11">
        <v>0</v>
      </c>
      <c r="GK11">
        <v>0</v>
      </c>
      <c r="GL11">
        <v>1</v>
      </c>
      <c r="GM11">
        <v>1</v>
      </c>
      <c r="GN11">
        <v>301</v>
      </c>
      <c r="GO11">
        <v>33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2</v>
      </c>
      <c r="GY11">
        <v>2</v>
      </c>
      <c r="GZ11">
        <v>61</v>
      </c>
      <c r="HA11">
        <v>7</v>
      </c>
      <c r="HB11">
        <v>2</v>
      </c>
      <c r="HC11">
        <v>2</v>
      </c>
      <c r="HD11">
        <v>366</v>
      </c>
      <c r="HE11">
        <v>9</v>
      </c>
      <c r="HF11">
        <v>7</v>
      </c>
      <c r="HG11">
        <v>7</v>
      </c>
      <c r="HH11">
        <v>108</v>
      </c>
      <c r="HI11">
        <v>11</v>
      </c>
      <c r="HJ11" s="68">
        <v>0</v>
      </c>
      <c r="HK11" s="68">
        <v>0</v>
      </c>
      <c r="HL11" s="68">
        <v>0</v>
      </c>
      <c r="HM11" s="68">
        <v>0</v>
      </c>
      <c r="HN11" s="68">
        <v>2</v>
      </c>
      <c r="HO11" s="68">
        <v>2</v>
      </c>
      <c r="HP11" s="68">
        <v>302</v>
      </c>
      <c r="HQ11" s="68">
        <v>30</v>
      </c>
      <c r="HR11">
        <v>5</v>
      </c>
      <c r="HS11">
        <v>5</v>
      </c>
      <c r="HT11">
        <v>900</v>
      </c>
      <c r="HU11">
        <v>52</v>
      </c>
      <c r="HV11">
        <v>4</v>
      </c>
      <c r="HW11">
        <v>4</v>
      </c>
      <c r="HX11">
        <v>338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1</v>
      </c>
      <c r="IE11">
        <v>1</v>
      </c>
      <c r="IF11">
        <v>107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1</v>
      </c>
      <c r="IU11">
        <v>1</v>
      </c>
      <c r="IV11">
        <v>32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1</v>
      </c>
      <c r="KQ11">
        <v>1</v>
      </c>
      <c r="KR11">
        <v>141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1</v>
      </c>
      <c r="LO11">
        <v>1</v>
      </c>
      <c r="LP11">
        <v>360</v>
      </c>
      <c r="LQ11">
        <v>0</v>
      </c>
      <c r="LR11">
        <v>4</v>
      </c>
      <c r="LS11">
        <v>4</v>
      </c>
      <c r="LT11">
        <v>1430</v>
      </c>
      <c r="LU11">
        <v>0</v>
      </c>
      <c r="LV11">
        <v>1</v>
      </c>
      <c r="LW11">
        <v>1</v>
      </c>
      <c r="LX11">
        <v>46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1</v>
      </c>
      <c r="ME11">
        <v>1</v>
      </c>
      <c r="MF11">
        <v>234</v>
      </c>
      <c r="MG11">
        <v>0</v>
      </c>
      <c r="MH11">
        <v>1</v>
      </c>
      <c r="MI11">
        <v>1</v>
      </c>
      <c r="MJ11">
        <v>556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2</v>
      </c>
      <c r="MQ11">
        <v>2</v>
      </c>
      <c r="MR11">
        <v>1080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1</v>
      </c>
      <c r="MY11">
        <v>1</v>
      </c>
      <c r="MZ11">
        <v>1342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1</v>
      </c>
      <c r="OI11">
        <v>1</v>
      </c>
      <c r="OJ11">
        <v>151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9</v>
      </c>
      <c r="PC11">
        <v>9</v>
      </c>
      <c r="PD11">
        <v>1105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13</v>
      </c>
      <c r="PK11">
        <v>13</v>
      </c>
      <c r="PL11">
        <v>8413</v>
      </c>
      <c r="PM11">
        <v>220</v>
      </c>
      <c r="PN11">
        <v>0</v>
      </c>
      <c r="PO11">
        <v>0</v>
      </c>
      <c r="PP11">
        <v>0</v>
      </c>
      <c r="PQ11">
        <v>0</v>
      </c>
      <c r="PR11">
        <v>13</v>
      </c>
      <c r="PS11">
        <v>13</v>
      </c>
      <c r="PT11">
        <v>3003</v>
      </c>
      <c r="PU11">
        <v>33</v>
      </c>
      <c r="PV11">
        <v>5</v>
      </c>
      <c r="PW11">
        <v>5</v>
      </c>
      <c r="PX11">
        <v>286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1</v>
      </c>
      <c r="QQ11">
        <v>1</v>
      </c>
      <c r="QR11">
        <v>19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2</v>
      </c>
      <c r="QY11">
        <v>2</v>
      </c>
      <c r="QZ11">
        <v>651</v>
      </c>
      <c r="RA11">
        <v>40</v>
      </c>
      <c r="RB11">
        <v>1</v>
      </c>
      <c r="RC11">
        <v>1</v>
      </c>
      <c r="RD11">
        <v>108</v>
      </c>
      <c r="RE11">
        <v>0</v>
      </c>
      <c r="RF11">
        <v>79</v>
      </c>
      <c r="RG11">
        <v>80</v>
      </c>
      <c r="RH11">
        <v>24792</v>
      </c>
      <c r="RI11">
        <v>591</v>
      </c>
      <c r="RJ11">
        <v>40</v>
      </c>
      <c r="RK11">
        <v>40</v>
      </c>
      <c r="RL11">
        <v>3125</v>
      </c>
      <c r="RM11">
        <v>68</v>
      </c>
    </row>
    <row r="12" spans="1:481" x14ac:dyDescent="0.15">
      <c r="A12" s="24" t="s">
        <v>128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3</v>
      </c>
      <c r="S12">
        <v>3</v>
      </c>
      <c r="T12">
        <v>497</v>
      </c>
      <c r="U12">
        <v>5</v>
      </c>
      <c r="V12">
        <v>1</v>
      </c>
      <c r="W12">
        <v>1</v>
      </c>
      <c r="X12">
        <v>13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1</v>
      </c>
      <c r="AY12">
        <v>5</v>
      </c>
      <c r="AZ12">
        <v>2486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3</v>
      </c>
      <c r="BO12">
        <v>5</v>
      </c>
      <c r="BP12">
        <v>2625</v>
      </c>
      <c r="BQ12">
        <v>37</v>
      </c>
      <c r="BR12">
        <v>1</v>
      </c>
      <c r="BS12">
        <v>1</v>
      </c>
      <c r="BT12">
        <v>46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2</v>
      </c>
      <c r="EY12">
        <v>2</v>
      </c>
      <c r="EZ12">
        <v>924</v>
      </c>
      <c r="FA12">
        <v>46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10</v>
      </c>
      <c r="FO12">
        <v>11</v>
      </c>
      <c r="FP12">
        <v>4090</v>
      </c>
      <c r="FQ12">
        <v>200</v>
      </c>
      <c r="FR12">
        <v>2</v>
      </c>
      <c r="FS12">
        <v>2</v>
      </c>
      <c r="FT12">
        <v>82</v>
      </c>
      <c r="FU12">
        <v>8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1</v>
      </c>
      <c r="GM12">
        <v>1</v>
      </c>
      <c r="GN12">
        <v>301</v>
      </c>
      <c r="GO12">
        <v>33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3</v>
      </c>
      <c r="HC12">
        <v>3</v>
      </c>
      <c r="HD12">
        <v>604</v>
      </c>
      <c r="HE12">
        <v>36</v>
      </c>
      <c r="HF12">
        <v>1</v>
      </c>
      <c r="HG12">
        <v>1</v>
      </c>
      <c r="HH12">
        <v>31</v>
      </c>
      <c r="HI12">
        <v>3</v>
      </c>
      <c r="HJ12" s="68">
        <v>0</v>
      </c>
      <c r="HK12" s="68">
        <v>0</v>
      </c>
      <c r="HL12" s="68">
        <v>0</v>
      </c>
      <c r="HM12" s="68">
        <v>0</v>
      </c>
      <c r="HN12" s="68">
        <v>3</v>
      </c>
      <c r="HO12" s="68">
        <v>3</v>
      </c>
      <c r="HP12" s="68">
        <v>420</v>
      </c>
      <c r="HQ12" s="68">
        <v>47</v>
      </c>
      <c r="HR12">
        <v>3</v>
      </c>
      <c r="HS12">
        <v>3</v>
      </c>
      <c r="HT12">
        <v>660</v>
      </c>
      <c r="HU12">
        <v>110</v>
      </c>
      <c r="HV12">
        <v>3</v>
      </c>
      <c r="HW12">
        <v>3</v>
      </c>
      <c r="HX12">
        <v>396</v>
      </c>
      <c r="HY12">
        <v>6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1</v>
      </c>
      <c r="IM12">
        <v>1</v>
      </c>
      <c r="IN12">
        <v>73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2</v>
      </c>
      <c r="IU12">
        <v>1</v>
      </c>
      <c r="IV12">
        <v>23</v>
      </c>
      <c r="IW12">
        <v>0</v>
      </c>
      <c r="IX12">
        <v>0</v>
      </c>
      <c r="IY12">
        <v>1</v>
      </c>
      <c r="IZ12">
        <v>1142</v>
      </c>
      <c r="JA12">
        <v>37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2</v>
      </c>
      <c r="KY12">
        <v>3</v>
      </c>
      <c r="KZ12">
        <v>155</v>
      </c>
      <c r="LA12">
        <v>0</v>
      </c>
      <c r="LB12">
        <v>0</v>
      </c>
      <c r="LC12">
        <v>1</v>
      </c>
      <c r="LD12">
        <v>418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1</v>
      </c>
      <c r="LO12">
        <v>1</v>
      </c>
      <c r="LP12">
        <v>57</v>
      </c>
      <c r="LQ12">
        <v>0</v>
      </c>
      <c r="LR12">
        <v>0</v>
      </c>
      <c r="LS12">
        <v>1</v>
      </c>
      <c r="LT12">
        <v>425</v>
      </c>
      <c r="LU12">
        <v>0</v>
      </c>
      <c r="LV12">
        <v>2</v>
      </c>
      <c r="LW12">
        <v>1</v>
      </c>
      <c r="LX12">
        <v>219</v>
      </c>
      <c r="LY12">
        <v>0</v>
      </c>
      <c r="LZ12">
        <v>3</v>
      </c>
      <c r="MA12">
        <v>3</v>
      </c>
      <c r="MB12">
        <v>674</v>
      </c>
      <c r="MC12">
        <v>0</v>
      </c>
      <c r="MD12">
        <v>1</v>
      </c>
      <c r="ME12">
        <v>1</v>
      </c>
      <c r="MF12">
        <v>150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1</v>
      </c>
      <c r="MY12">
        <v>2</v>
      </c>
      <c r="MZ12">
        <v>1585</v>
      </c>
      <c r="NA12">
        <v>0</v>
      </c>
      <c r="NB12">
        <v>1</v>
      </c>
      <c r="NC12">
        <v>1</v>
      </c>
      <c r="ND12">
        <v>23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1</v>
      </c>
      <c r="NK12">
        <v>1</v>
      </c>
      <c r="NL12">
        <v>25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8</v>
      </c>
      <c r="PC12">
        <v>9</v>
      </c>
      <c r="PD12">
        <v>1207</v>
      </c>
      <c r="PE12">
        <v>42</v>
      </c>
      <c r="PF12">
        <v>0</v>
      </c>
      <c r="PG12">
        <v>0</v>
      </c>
      <c r="PH12">
        <v>0</v>
      </c>
      <c r="PI12">
        <v>0</v>
      </c>
      <c r="PJ12">
        <v>9</v>
      </c>
      <c r="PK12">
        <v>10</v>
      </c>
      <c r="PL12">
        <v>5698</v>
      </c>
      <c r="PM12">
        <v>221</v>
      </c>
      <c r="PN12">
        <v>0</v>
      </c>
      <c r="PO12">
        <v>0</v>
      </c>
      <c r="PP12">
        <v>0</v>
      </c>
      <c r="PQ12">
        <v>0</v>
      </c>
      <c r="PR12">
        <v>5</v>
      </c>
      <c r="PS12">
        <v>5</v>
      </c>
      <c r="PT12">
        <v>1597</v>
      </c>
      <c r="PU12">
        <v>37</v>
      </c>
      <c r="PV12">
        <v>2</v>
      </c>
      <c r="PW12">
        <v>2</v>
      </c>
      <c r="PX12">
        <v>234</v>
      </c>
      <c r="PY12">
        <v>12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52</v>
      </c>
      <c r="RG12">
        <v>65</v>
      </c>
      <c r="RH12">
        <v>24933</v>
      </c>
      <c r="RI12">
        <v>804</v>
      </c>
      <c r="RJ12">
        <v>24</v>
      </c>
      <c r="RK12">
        <v>23</v>
      </c>
      <c r="RL12">
        <v>1947</v>
      </c>
      <c r="RM12">
        <v>76</v>
      </c>
    </row>
    <row r="13" spans="1:481" x14ac:dyDescent="0.15">
      <c r="A13" s="24" t="s">
        <v>129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 s="68">
        <v>0</v>
      </c>
      <c r="HK13" s="68">
        <v>0</v>
      </c>
      <c r="HL13" s="68">
        <v>0</v>
      </c>
      <c r="HM13" s="68">
        <v>0</v>
      </c>
      <c r="HN13" s="68">
        <v>0</v>
      </c>
      <c r="HO13" s="68">
        <v>0</v>
      </c>
      <c r="HP13" s="68">
        <v>0</v>
      </c>
      <c r="HQ13" s="68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</row>
    <row r="14" spans="1:481" x14ac:dyDescent="0.15">
      <c r="A14" s="24" t="s">
        <v>130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2</v>
      </c>
      <c r="HC14">
        <v>2</v>
      </c>
      <c r="HD14">
        <v>511</v>
      </c>
      <c r="HE14">
        <v>57</v>
      </c>
      <c r="HF14">
        <v>3</v>
      </c>
      <c r="HG14">
        <v>3</v>
      </c>
      <c r="HH14">
        <v>344</v>
      </c>
      <c r="HI14">
        <v>8</v>
      </c>
      <c r="HJ14" s="68">
        <v>0</v>
      </c>
      <c r="HK14" s="68">
        <v>0</v>
      </c>
      <c r="HL14" s="68">
        <v>0</v>
      </c>
      <c r="HM14" s="68">
        <v>0</v>
      </c>
      <c r="HN14" s="68">
        <v>0</v>
      </c>
      <c r="HO14" s="68">
        <v>0</v>
      </c>
      <c r="HP14" s="68">
        <v>0</v>
      </c>
      <c r="HQ14" s="68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2</v>
      </c>
      <c r="RG14">
        <v>2</v>
      </c>
      <c r="RH14">
        <v>511</v>
      </c>
      <c r="RI14">
        <v>57</v>
      </c>
      <c r="RJ14">
        <v>3</v>
      </c>
      <c r="RK14">
        <v>3</v>
      </c>
      <c r="RL14">
        <v>344</v>
      </c>
      <c r="RM14">
        <v>8</v>
      </c>
    </row>
    <row r="15" spans="1:481" x14ac:dyDescent="0.15">
      <c r="A15" s="24" t="s">
        <v>131</v>
      </c>
      <c r="B15">
        <v>0</v>
      </c>
      <c r="C15">
        <v>0</v>
      </c>
      <c r="D15">
        <v>0</v>
      </c>
      <c r="E15">
        <v>0</v>
      </c>
      <c r="F15">
        <v>1</v>
      </c>
      <c r="G15">
        <v>1</v>
      </c>
      <c r="H15">
        <v>18</v>
      </c>
      <c r="I15">
        <v>2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3</v>
      </c>
      <c r="AY15">
        <v>3</v>
      </c>
      <c r="AZ15">
        <v>1125</v>
      </c>
      <c r="BA15">
        <v>48</v>
      </c>
      <c r="BB15">
        <v>7</v>
      </c>
      <c r="BC15">
        <v>7</v>
      </c>
      <c r="BD15">
        <v>352</v>
      </c>
      <c r="BE15">
        <v>15</v>
      </c>
      <c r="BF15">
        <v>2</v>
      </c>
      <c r="BG15">
        <v>2</v>
      </c>
      <c r="BH15">
        <v>455</v>
      </c>
      <c r="BI15">
        <v>51</v>
      </c>
      <c r="BJ15">
        <v>0</v>
      </c>
      <c r="BK15">
        <v>0</v>
      </c>
      <c r="BL15">
        <v>0</v>
      </c>
      <c r="BM15">
        <v>0</v>
      </c>
      <c r="BN15">
        <v>2</v>
      </c>
      <c r="BO15">
        <v>2</v>
      </c>
      <c r="BP15">
        <v>810</v>
      </c>
      <c r="BQ15">
        <v>1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1</v>
      </c>
      <c r="EA15">
        <v>1</v>
      </c>
      <c r="EB15">
        <v>228</v>
      </c>
      <c r="EC15">
        <v>25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2</v>
      </c>
      <c r="EU15">
        <v>2</v>
      </c>
      <c r="EV15">
        <v>47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2</v>
      </c>
      <c r="FO15">
        <v>2</v>
      </c>
      <c r="FP15">
        <v>194</v>
      </c>
      <c r="FQ15">
        <v>22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1</v>
      </c>
      <c r="HC15">
        <v>1</v>
      </c>
      <c r="HD15">
        <v>255</v>
      </c>
      <c r="HE15">
        <v>28</v>
      </c>
      <c r="HF15">
        <v>0</v>
      </c>
      <c r="HG15">
        <v>0</v>
      </c>
      <c r="HH15">
        <v>0</v>
      </c>
      <c r="HI15">
        <v>0</v>
      </c>
      <c r="HJ15" s="68">
        <v>0</v>
      </c>
      <c r="HK15" s="68">
        <v>0</v>
      </c>
      <c r="HL15" s="68">
        <v>0</v>
      </c>
      <c r="HM15" s="68">
        <v>0</v>
      </c>
      <c r="HN15" s="68">
        <v>0</v>
      </c>
      <c r="HO15" s="68">
        <v>0</v>
      </c>
      <c r="HP15" s="68">
        <v>0</v>
      </c>
      <c r="HQ15" s="68">
        <v>0</v>
      </c>
      <c r="HR15">
        <v>1</v>
      </c>
      <c r="HS15">
        <v>1</v>
      </c>
      <c r="HT15">
        <v>188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1</v>
      </c>
      <c r="LC15">
        <v>1</v>
      </c>
      <c r="LD15">
        <v>733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2</v>
      </c>
      <c r="MA15">
        <v>1</v>
      </c>
      <c r="MB15">
        <v>290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4</v>
      </c>
      <c r="NW15">
        <v>4</v>
      </c>
      <c r="NX15">
        <v>1457</v>
      </c>
      <c r="NY15">
        <v>37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1</v>
      </c>
      <c r="PG15">
        <v>1</v>
      </c>
      <c r="PH15">
        <v>17</v>
      </c>
      <c r="PI15">
        <v>2</v>
      </c>
      <c r="PJ15">
        <v>4</v>
      </c>
      <c r="PK15">
        <v>4</v>
      </c>
      <c r="PL15">
        <v>1414</v>
      </c>
      <c r="PM15">
        <v>72</v>
      </c>
      <c r="PN15">
        <v>1</v>
      </c>
      <c r="PO15">
        <v>1</v>
      </c>
      <c r="PP15">
        <v>16</v>
      </c>
      <c r="PQ15">
        <v>2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23</v>
      </c>
      <c r="RG15">
        <v>22</v>
      </c>
      <c r="RH15">
        <v>7149</v>
      </c>
      <c r="RI15">
        <v>284</v>
      </c>
      <c r="RJ15">
        <v>12</v>
      </c>
      <c r="RK15">
        <v>12</v>
      </c>
      <c r="RL15">
        <v>450</v>
      </c>
      <c r="RM15">
        <v>21</v>
      </c>
    </row>
    <row r="16" spans="1:481" x14ac:dyDescent="0.15">
      <c r="A16" s="24" t="s">
        <v>132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1</v>
      </c>
      <c r="AY16">
        <v>1</v>
      </c>
      <c r="AZ16">
        <v>574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1</v>
      </c>
      <c r="BG16">
        <v>1</v>
      </c>
      <c r="BH16">
        <v>703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2</v>
      </c>
      <c r="BO16">
        <v>2</v>
      </c>
      <c r="BP16">
        <v>490</v>
      </c>
      <c r="BQ16">
        <v>54</v>
      </c>
      <c r="BR16">
        <v>1</v>
      </c>
      <c r="BS16">
        <v>1</v>
      </c>
      <c r="BT16">
        <v>112</v>
      </c>
      <c r="BU16">
        <v>12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1</v>
      </c>
      <c r="FC16">
        <v>1</v>
      </c>
      <c r="FD16">
        <v>6</v>
      </c>
      <c r="FE16">
        <v>1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1</v>
      </c>
      <c r="FO16">
        <v>1</v>
      </c>
      <c r="FP16">
        <v>145</v>
      </c>
      <c r="FQ16">
        <v>16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 s="68">
        <v>0</v>
      </c>
      <c r="HK16" s="68">
        <v>0</v>
      </c>
      <c r="HL16" s="68">
        <v>0</v>
      </c>
      <c r="HM16" s="68">
        <v>0</v>
      </c>
      <c r="HN16" s="68">
        <v>0</v>
      </c>
      <c r="HO16" s="68">
        <v>0</v>
      </c>
      <c r="HP16" s="68">
        <v>0</v>
      </c>
      <c r="HQ16" s="68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1</v>
      </c>
      <c r="MU16">
        <v>1</v>
      </c>
      <c r="MV16">
        <v>204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1</v>
      </c>
      <c r="PK16">
        <v>1</v>
      </c>
      <c r="PL16">
        <v>277</v>
      </c>
      <c r="PM16">
        <v>31</v>
      </c>
      <c r="PN16">
        <v>2</v>
      </c>
      <c r="PO16">
        <v>2</v>
      </c>
      <c r="PP16">
        <v>34</v>
      </c>
      <c r="PQ16">
        <v>4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6</v>
      </c>
      <c r="RG16">
        <v>6</v>
      </c>
      <c r="RH16">
        <v>2189</v>
      </c>
      <c r="RI16">
        <v>101</v>
      </c>
      <c r="RJ16">
        <v>5</v>
      </c>
      <c r="RK16">
        <v>5</v>
      </c>
      <c r="RL16">
        <v>356</v>
      </c>
      <c r="RM16">
        <v>17</v>
      </c>
    </row>
    <row r="17" spans="1:481" x14ac:dyDescent="0.15">
      <c r="A17" s="24" t="s">
        <v>133</v>
      </c>
      <c r="B17">
        <v>0</v>
      </c>
      <c r="C17">
        <v>0</v>
      </c>
      <c r="D17">
        <v>0</v>
      </c>
      <c r="E17">
        <v>0</v>
      </c>
      <c r="F17">
        <v>2</v>
      </c>
      <c r="G17">
        <v>2</v>
      </c>
      <c r="H17">
        <v>96</v>
      </c>
      <c r="I17">
        <v>0</v>
      </c>
      <c r="J17">
        <v>1</v>
      </c>
      <c r="K17">
        <v>1</v>
      </c>
      <c r="L17">
        <v>492</v>
      </c>
      <c r="M17">
        <v>0</v>
      </c>
      <c r="N17">
        <v>0</v>
      </c>
      <c r="O17">
        <v>0</v>
      </c>
      <c r="P17">
        <v>0</v>
      </c>
      <c r="Q17">
        <v>0</v>
      </c>
      <c r="R17">
        <v>4</v>
      </c>
      <c r="S17">
        <v>4</v>
      </c>
      <c r="T17">
        <v>384</v>
      </c>
      <c r="U17">
        <v>9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2</v>
      </c>
      <c r="BW17">
        <v>2</v>
      </c>
      <c r="BX17">
        <v>16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1</v>
      </c>
      <c r="EY17">
        <v>1</v>
      </c>
      <c r="EZ17">
        <v>17</v>
      </c>
      <c r="FA17">
        <v>2</v>
      </c>
      <c r="FB17">
        <v>1</v>
      </c>
      <c r="FC17">
        <v>1</v>
      </c>
      <c r="FD17">
        <v>9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 s="68">
        <v>0</v>
      </c>
      <c r="HK17" s="68">
        <v>0</v>
      </c>
      <c r="HL17" s="68">
        <v>0</v>
      </c>
      <c r="HM17" s="68">
        <v>0</v>
      </c>
      <c r="HN17" s="68">
        <v>0</v>
      </c>
      <c r="HO17" s="68">
        <v>0</v>
      </c>
      <c r="HP17" s="68">
        <v>0</v>
      </c>
      <c r="HQ17" s="68">
        <v>0</v>
      </c>
      <c r="HR17">
        <v>2</v>
      </c>
      <c r="HS17">
        <v>2</v>
      </c>
      <c r="HT17">
        <v>576</v>
      </c>
      <c r="HU17">
        <v>0</v>
      </c>
      <c r="HV17">
        <v>3</v>
      </c>
      <c r="HW17">
        <v>3</v>
      </c>
      <c r="HX17">
        <v>152</v>
      </c>
      <c r="HY17">
        <v>10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1</v>
      </c>
      <c r="OM17">
        <v>1</v>
      </c>
      <c r="ON17">
        <v>1681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2</v>
      </c>
      <c r="PC17">
        <v>2</v>
      </c>
      <c r="PD17">
        <v>194</v>
      </c>
      <c r="PE17">
        <v>9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2</v>
      </c>
      <c r="PS17">
        <v>2</v>
      </c>
      <c r="PT17">
        <v>874</v>
      </c>
      <c r="PU17">
        <v>51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15</v>
      </c>
      <c r="RG17">
        <v>15</v>
      </c>
      <c r="RH17">
        <v>4234</v>
      </c>
      <c r="RI17">
        <v>71</v>
      </c>
      <c r="RJ17">
        <v>6</v>
      </c>
      <c r="RK17">
        <v>6</v>
      </c>
      <c r="RL17">
        <v>257</v>
      </c>
      <c r="RM17">
        <v>10</v>
      </c>
    </row>
    <row r="18" spans="1:481" x14ac:dyDescent="0.15">
      <c r="A18" s="24" t="s">
        <v>134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2</v>
      </c>
      <c r="GU18">
        <v>2</v>
      </c>
      <c r="GV18">
        <v>371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 s="68">
        <v>0</v>
      </c>
      <c r="HK18" s="68">
        <v>0</v>
      </c>
      <c r="HL18" s="68">
        <v>0</v>
      </c>
      <c r="HM18" s="68">
        <v>0</v>
      </c>
      <c r="HN18" s="68">
        <v>0</v>
      </c>
      <c r="HO18" s="68">
        <v>0</v>
      </c>
      <c r="HP18" s="68">
        <v>0</v>
      </c>
      <c r="HQ18" s="6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2</v>
      </c>
      <c r="RG18">
        <v>2</v>
      </c>
      <c r="RH18">
        <v>371</v>
      </c>
      <c r="RI18">
        <v>0</v>
      </c>
      <c r="RJ18">
        <v>0</v>
      </c>
      <c r="RK18">
        <v>0</v>
      </c>
      <c r="RL18">
        <v>0</v>
      </c>
      <c r="RM18">
        <v>0</v>
      </c>
    </row>
    <row r="19" spans="1:481" x14ac:dyDescent="0.15">
      <c r="A19" s="24" t="s">
        <v>135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1</v>
      </c>
      <c r="L19">
        <v>790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 s="68">
        <v>0</v>
      </c>
      <c r="HK19" s="68">
        <v>0</v>
      </c>
      <c r="HL19" s="68">
        <v>0</v>
      </c>
      <c r="HM19" s="68">
        <v>0</v>
      </c>
      <c r="HN19" s="68">
        <v>0</v>
      </c>
      <c r="HO19" s="68">
        <v>0</v>
      </c>
      <c r="HP19" s="68">
        <v>0</v>
      </c>
      <c r="HQ19" s="68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1</v>
      </c>
      <c r="IY19">
        <v>1</v>
      </c>
      <c r="IZ19">
        <v>1046</v>
      </c>
      <c r="JA19">
        <v>37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1</v>
      </c>
      <c r="PK19">
        <v>1</v>
      </c>
      <c r="PL19">
        <v>307</v>
      </c>
      <c r="PM19">
        <v>12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3</v>
      </c>
      <c r="RG19">
        <v>3</v>
      </c>
      <c r="RH19">
        <v>2143</v>
      </c>
      <c r="RI19">
        <v>49</v>
      </c>
      <c r="RJ19">
        <v>0</v>
      </c>
      <c r="RK19">
        <v>0</v>
      </c>
      <c r="RL19">
        <v>0</v>
      </c>
      <c r="RM19">
        <v>0</v>
      </c>
    </row>
    <row r="20" spans="1:481" x14ac:dyDescent="0.15">
      <c r="A20" s="24" t="s">
        <v>136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1</v>
      </c>
      <c r="BO20">
        <v>1</v>
      </c>
      <c r="BP20">
        <v>118</v>
      </c>
      <c r="BQ20">
        <v>0</v>
      </c>
      <c r="BR20">
        <v>1</v>
      </c>
      <c r="BS20">
        <v>1</v>
      </c>
      <c r="BT20">
        <v>41</v>
      </c>
      <c r="BU20">
        <v>5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 s="68">
        <v>0</v>
      </c>
      <c r="HK20" s="68">
        <v>0</v>
      </c>
      <c r="HL20" s="68">
        <v>0</v>
      </c>
      <c r="HM20" s="68">
        <v>0</v>
      </c>
      <c r="HN20" s="68">
        <v>0</v>
      </c>
      <c r="HO20" s="68">
        <v>0</v>
      </c>
      <c r="HP20" s="68">
        <v>0</v>
      </c>
      <c r="HQ20" s="68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1</v>
      </c>
      <c r="OE20">
        <v>1</v>
      </c>
      <c r="OF20">
        <v>1161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1</v>
      </c>
      <c r="OM20">
        <v>1</v>
      </c>
      <c r="ON20">
        <v>2464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3</v>
      </c>
      <c r="RG20">
        <v>3</v>
      </c>
      <c r="RH20">
        <v>3743</v>
      </c>
      <c r="RI20">
        <v>0</v>
      </c>
      <c r="RJ20">
        <v>1</v>
      </c>
      <c r="RK20">
        <v>1</v>
      </c>
      <c r="RL20">
        <v>41</v>
      </c>
      <c r="RM20">
        <v>5</v>
      </c>
    </row>
    <row r="21" spans="1:481" x14ac:dyDescent="0.15">
      <c r="A21" s="24" t="s">
        <v>137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1</v>
      </c>
      <c r="AZ21">
        <v>616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4</v>
      </c>
      <c r="BO21">
        <v>4</v>
      </c>
      <c r="BP21">
        <v>963</v>
      </c>
      <c r="BQ21">
        <v>54</v>
      </c>
      <c r="BR21">
        <v>1</v>
      </c>
      <c r="BS21">
        <v>1</v>
      </c>
      <c r="BT21">
        <v>195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3</v>
      </c>
      <c r="EY21">
        <v>3</v>
      </c>
      <c r="EZ21">
        <v>499</v>
      </c>
      <c r="FA21">
        <v>43</v>
      </c>
      <c r="FB21">
        <v>1</v>
      </c>
      <c r="FC21">
        <v>1</v>
      </c>
      <c r="FD21">
        <v>4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3</v>
      </c>
      <c r="FO21">
        <v>3</v>
      </c>
      <c r="FP21">
        <v>627</v>
      </c>
      <c r="FQ21">
        <v>0</v>
      </c>
      <c r="FR21">
        <v>1</v>
      </c>
      <c r="FS21">
        <v>1</v>
      </c>
      <c r="FT21">
        <v>5</v>
      </c>
      <c r="FU21">
        <v>1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14</v>
      </c>
      <c r="HC21">
        <v>14</v>
      </c>
      <c r="HD21">
        <v>2139</v>
      </c>
      <c r="HE21">
        <v>213</v>
      </c>
      <c r="HF21">
        <v>15</v>
      </c>
      <c r="HG21">
        <v>15</v>
      </c>
      <c r="HH21">
        <v>315</v>
      </c>
      <c r="HI21">
        <v>20</v>
      </c>
      <c r="HJ21" s="68">
        <v>0</v>
      </c>
      <c r="HK21" s="68">
        <v>0</v>
      </c>
      <c r="HL21" s="68">
        <v>0</v>
      </c>
      <c r="HM21" s="68">
        <v>0</v>
      </c>
      <c r="HN21" s="68">
        <v>0</v>
      </c>
      <c r="HO21" s="68">
        <v>0</v>
      </c>
      <c r="HP21" s="68">
        <v>0</v>
      </c>
      <c r="HQ21" s="68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1</v>
      </c>
      <c r="LS21">
        <v>1</v>
      </c>
      <c r="LT21">
        <v>749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2</v>
      </c>
      <c r="ME21">
        <v>2</v>
      </c>
      <c r="MF21">
        <v>109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3</v>
      </c>
      <c r="MY21">
        <v>3</v>
      </c>
      <c r="MZ21">
        <v>1950</v>
      </c>
      <c r="NA21">
        <v>37</v>
      </c>
      <c r="NB21">
        <v>2</v>
      </c>
      <c r="NC21">
        <v>2</v>
      </c>
      <c r="ND21">
        <v>73</v>
      </c>
      <c r="NE21">
        <v>8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1</v>
      </c>
      <c r="OM21">
        <v>1</v>
      </c>
      <c r="ON21">
        <v>1329</v>
      </c>
      <c r="OO21">
        <v>37</v>
      </c>
      <c r="OP21">
        <v>2</v>
      </c>
      <c r="OQ21">
        <v>2</v>
      </c>
      <c r="OR21">
        <v>110</v>
      </c>
      <c r="OS21">
        <v>0</v>
      </c>
      <c r="OT21">
        <v>1</v>
      </c>
      <c r="OU21">
        <v>1</v>
      </c>
      <c r="OV21">
        <v>2016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1</v>
      </c>
      <c r="PC21">
        <v>1</v>
      </c>
      <c r="PD21">
        <v>13</v>
      </c>
      <c r="PE21">
        <v>2</v>
      </c>
      <c r="PF21">
        <v>0</v>
      </c>
      <c r="PG21">
        <v>0</v>
      </c>
      <c r="PH21">
        <v>0</v>
      </c>
      <c r="PI21">
        <v>0</v>
      </c>
      <c r="PJ21">
        <v>2</v>
      </c>
      <c r="PK21">
        <v>2</v>
      </c>
      <c r="PL21">
        <v>512</v>
      </c>
      <c r="PM21">
        <v>0</v>
      </c>
      <c r="PN21">
        <v>1</v>
      </c>
      <c r="PO21">
        <v>1</v>
      </c>
      <c r="PP21">
        <v>50</v>
      </c>
      <c r="PQ21">
        <v>5</v>
      </c>
      <c r="PR21">
        <v>7</v>
      </c>
      <c r="PS21">
        <v>7</v>
      </c>
      <c r="PT21">
        <v>2132</v>
      </c>
      <c r="PU21">
        <v>92</v>
      </c>
      <c r="PV21">
        <v>1</v>
      </c>
      <c r="PW21">
        <v>1</v>
      </c>
      <c r="PX21">
        <v>18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41</v>
      </c>
      <c r="RG21">
        <v>41</v>
      </c>
      <c r="RH21">
        <v>13545</v>
      </c>
      <c r="RI21">
        <v>478</v>
      </c>
      <c r="RJ21">
        <v>26</v>
      </c>
      <c r="RK21">
        <v>26</v>
      </c>
      <c r="RL21">
        <v>879</v>
      </c>
      <c r="RM21">
        <v>34</v>
      </c>
    </row>
    <row r="22" spans="1:481" x14ac:dyDescent="0.15">
      <c r="A22" s="24" t="s">
        <v>278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3</v>
      </c>
      <c r="HC22">
        <v>3</v>
      </c>
      <c r="HD22">
        <v>579</v>
      </c>
      <c r="HE22">
        <v>34</v>
      </c>
      <c r="HF22">
        <v>0</v>
      </c>
      <c r="HG22">
        <v>0</v>
      </c>
      <c r="HH22">
        <v>0</v>
      </c>
      <c r="HI22">
        <v>0</v>
      </c>
      <c r="HJ22" s="68">
        <v>0</v>
      </c>
      <c r="HK22" s="68">
        <v>0</v>
      </c>
      <c r="HL22" s="68">
        <v>0</v>
      </c>
      <c r="HM22" s="68">
        <v>0</v>
      </c>
      <c r="HN22" s="68">
        <v>0</v>
      </c>
      <c r="HO22" s="68">
        <v>0</v>
      </c>
      <c r="HP22" s="68">
        <v>0</v>
      </c>
      <c r="HQ22" s="68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1</v>
      </c>
      <c r="MA22">
        <v>1</v>
      </c>
      <c r="MB22">
        <v>636</v>
      </c>
      <c r="MC22">
        <v>0</v>
      </c>
      <c r="MD22">
        <v>3</v>
      </c>
      <c r="ME22">
        <v>3</v>
      </c>
      <c r="MF22">
        <v>52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2</v>
      </c>
      <c r="OY22">
        <v>2</v>
      </c>
      <c r="OZ22">
        <v>220</v>
      </c>
      <c r="PA22">
        <v>17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2</v>
      </c>
      <c r="PK22">
        <v>2</v>
      </c>
      <c r="PL22">
        <v>936</v>
      </c>
      <c r="PM22">
        <v>62</v>
      </c>
      <c r="PN22">
        <v>0</v>
      </c>
      <c r="PO22">
        <v>0</v>
      </c>
      <c r="PP22">
        <v>0</v>
      </c>
      <c r="PQ22">
        <v>0</v>
      </c>
      <c r="PR22">
        <v>3</v>
      </c>
      <c r="PS22">
        <v>3</v>
      </c>
      <c r="PT22">
        <v>561</v>
      </c>
      <c r="PU22">
        <v>46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9</v>
      </c>
      <c r="RG22">
        <v>9</v>
      </c>
      <c r="RH22">
        <v>2712</v>
      </c>
      <c r="RI22">
        <v>142</v>
      </c>
      <c r="RJ22">
        <v>5</v>
      </c>
      <c r="RK22">
        <v>5</v>
      </c>
      <c r="RL22">
        <v>272</v>
      </c>
      <c r="RM22">
        <v>17</v>
      </c>
    </row>
    <row r="23" spans="1:481" x14ac:dyDescent="0.15">
      <c r="A23" s="24" t="s">
        <v>138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1</v>
      </c>
      <c r="BO23">
        <v>1</v>
      </c>
      <c r="BP23">
        <v>203</v>
      </c>
      <c r="BQ23">
        <v>23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3</v>
      </c>
      <c r="FO23">
        <v>3</v>
      </c>
      <c r="FP23">
        <v>255</v>
      </c>
      <c r="FQ23">
        <v>28</v>
      </c>
      <c r="FR23">
        <v>1</v>
      </c>
      <c r="FS23">
        <v>1</v>
      </c>
      <c r="FT23">
        <v>15</v>
      </c>
      <c r="FU23">
        <v>2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4</v>
      </c>
      <c r="HC23">
        <v>4</v>
      </c>
      <c r="HD23">
        <v>551</v>
      </c>
      <c r="HE23">
        <v>61</v>
      </c>
      <c r="HF23">
        <v>4</v>
      </c>
      <c r="HG23">
        <v>2</v>
      </c>
      <c r="HH23">
        <v>34</v>
      </c>
      <c r="HI23">
        <v>4</v>
      </c>
      <c r="HJ23" s="68">
        <v>0</v>
      </c>
      <c r="HK23" s="68">
        <v>0</v>
      </c>
      <c r="HL23" s="68">
        <v>0</v>
      </c>
      <c r="HM23" s="68">
        <v>0</v>
      </c>
      <c r="HN23" s="68">
        <v>0</v>
      </c>
      <c r="HO23" s="68">
        <v>0</v>
      </c>
      <c r="HP23" s="68">
        <v>0</v>
      </c>
      <c r="HQ23" s="68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1</v>
      </c>
      <c r="PW23">
        <v>1</v>
      </c>
      <c r="PX23">
        <v>226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8</v>
      </c>
      <c r="RG23">
        <v>8</v>
      </c>
      <c r="RH23">
        <v>1009</v>
      </c>
      <c r="RI23">
        <v>112</v>
      </c>
      <c r="RJ23">
        <v>6</v>
      </c>
      <c r="RK23">
        <v>4</v>
      </c>
      <c r="RL23">
        <v>275</v>
      </c>
      <c r="RM23">
        <v>6</v>
      </c>
    </row>
    <row r="24" spans="1:481" x14ac:dyDescent="0.15">
      <c r="A24" s="24" t="s">
        <v>139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4</v>
      </c>
      <c r="FS24">
        <v>4</v>
      </c>
      <c r="FT24">
        <v>18</v>
      </c>
      <c r="FU24">
        <v>2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1</v>
      </c>
      <c r="GQ24">
        <v>1</v>
      </c>
      <c r="GR24">
        <v>5</v>
      </c>
      <c r="GS24">
        <v>1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 s="68">
        <v>0</v>
      </c>
      <c r="HK24" s="68">
        <v>0</v>
      </c>
      <c r="HL24" s="68">
        <v>0</v>
      </c>
      <c r="HM24" s="68">
        <v>0</v>
      </c>
      <c r="HN24" s="68">
        <v>0</v>
      </c>
      <c r="HO24" s="68">
        <v>0</v>
      </c>
      <c r="HP24" s="68">
        <v>0</v>
      </c>
      <c r="HQ24" s="68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5</v>
      </c>
      <c r="RK24">
        <v>5</v>
      </c>
      <c r="RL24">
        <v>23</v>
      </c>
      <c r="RM24">
        <v>3</v>
      </c>
    </row>
    <row r="25" spans="1:481" x14ac:dyDescent="0.15">
      <c r="A25" s="24" t="s">
        <v>140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1</v>
      </c>
      <c r="P25">
        <v>576</v>
      </c>
      <c r="Q25">
        <v>37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3</v>
      </c>
      <c r="FC25">
        <v>3</v>
      </c>
      <c r="FD25">
        <v>48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2</v>
      </c>
      <c r="FS25">
        <v>2</v>
      </c>
      <c r="FT25">
        <v>46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11</v>
      </c>
      <c r="HC25">
        <v>11</v>
      </c>
      <c r="HD25">
        <v>2486</v>
      </c>
      <c r="HE25">
        <v>152</v>
      </c>
      <c r="HF25">
        <v>13</v>
      </c>
      <c r="HG25">
        <v>13</v>
      </c>
      <c r="HH25">
        <v>398</v>
      </c>
      <c r="HI25">
        <v>32</v>
      </c>
      <c r="HJ25" s="68">
        <v>0</v>
      </c>
      <c r="HK25" s="68">
        <v>0</v>
      </c>
      <c r="HL25" s="68">
        <v>0</v>
      </c>
      <c r="HM25" s="68">
        <v>0</v>
      </c>
      <c r="HN25" s="68">
        <v>0</v>
      </c>
      <c r="HO25" s="68">
        <v>0</v>
      </c>
      <c r="HP25" s="68">
        <v>0</v>
      </c>
      <c r="HQ25" s="68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1</v>
      </c>
      <c r="OY25">
        <v>1</v>
      </c>
      <c r="OZ25">
        <v>101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2</v>
      </c>
      <c r="PK25">
        <v>2</v>
      </c>
      <c r="PL25">
        <v>644</v>
      </c>
      <c r="PM25">
        <v>67</v>
      </c>
      <c r="PN25">
        <v>0</v>
      </c>
      <c r="PO25">
        <v>0</v>
      </c>
      <c r="PP25">
        <v>0</v>
      </c>
      <c r="PQ25">
        <v>0</v>
      </c>
      <c r="PR25">
        <v>3</v>
      </c>
      <c r="PS25">
        <v>3</v>
      </c>
      <c r="PT25">
        <v>705</v>
      </c>
      <c r="PU25">
        <v>24</v>
      </c>
      <c r="PV25">
        <v>1</v>
      </c>
      <c r="PW25">
        <v>1</v>
      </c>
      <c r="PX25">
        <v>282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16</v>
      </c>
      <c r="RG25">
        <v>16</v>
      </c>
      <c r="RH25">
        <v>3835</v>
      </c>
      <c r="RI25">
        <v>243</v>
      </c>
      <c r="RJ25">
        <v>21</v>
      </c>
      <c r="RK25">
        <v>21</v>
      </c>
      <c r="RL25">
        <v>1451</v>
      </c>
      <c r="RM25">
        <v>69</v>
      </c>
    </row>
    <row r="26" spans="1:481" x14ac:dyDescent="0.15">
      <c r="A26" s="24" t="s">
        <v>141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6</v>
      </c>
      <c r="HC26">
        <v>6</v>
      </c>
      <c r="HD26">
        <v>1064</v>
      </c>
      <c r="HE26">
        <v>87</v>
      </c>
      <c r="HF26">
        <v>3</v>
      </c>
      <c r="HG26">
        <v>3</v>
      </c>
      <c r="HH26">
        <v>71</v>
      </c>
      <c r="HI26">
        <v>8</v>
      </c>
      <c r="HJ26" s="68">
        <v>0</v>
      </c>
      <c r="HK26" s="68">
        <v>0</v>
      </c>
      <c r="HL26" s="68">
        <v>0</v>
      </c>
      <c r="HM26" s="68">
        <v>0</v>
      </c>
      <c r="HN26" s="68">
        <v>0</v>
      </c>
      <c r="HO26" s="68">
        <v>0</v>
      </c>
      <c r="HP26" s="68">
        <v>0</v>
      </c>
      <c r="HQ26" s="68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2</v>
      </c>
      <c r="OY26">
        <v>2</v>
      </c>
      <c r="OZ26">
        <v>40</v>
      </c>
      <c r="PA26">
        <v>4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2</v>
      </c>
      <c r="PS26">
        <v>2</v>
      </c>
      <c r="PT26">
        <v>510</v>
      </c>
      <c r="PU26">
        <v>30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8</v>
      </c>
      <c r="RG26">
        <v>8</v>
      </c>
      <c r="RH26">
        <v>1574</v>
      </c>
      <c r="RI26">
        <v>117</v>
      </c>
      <c r="RJ26">
        <v>5</v>
      </c>
      <c r="RK26">
        <v>5</v>
      </c>
      <c r="RL26">
        <v>111</v>
      </c>
      <c r="RM26">
        <v>12</v>
      </c>
    </row>
    <row r="27" spans="1:481" x14ac:dyDescent="0.15">
      <c r="A27" s="24" t="s">
        <v>142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7</v>
      </c>
      <c r="HC27">
        <v>7</v>
      </c>
      <c r="HD27">
        <v>1234</v>
      </c>
      <c r="HE27">
        <v>126</v>
      </c>
      <c r="HF27">
        <v>4</v>
      </c>
      <c r="HG27">
        <v>4</v>
      </c>
      <c r="HH27">
        <v>117</v>
      </c>
      <c r="HI27">
        <v>13</v>
      </c>
      <c r="HJ27" s="68">
        <v>0</v>
      </c>
      <c r="HK27" s="68">
        <v>0</v>
      </c>
      <c r="HL27" s="68">
        <v>0</v>
      </c>
      <c r="HM27" s="68">
        <v>0</v>
      </c>
      <c r="HN27" s="68">
        <v>0</v>
      </c>
      <c r="HO27" s="68">
        <v>0</v>
      </c>
      <c r="HP27" s="68">
        <v>0</v>
      </c>
      <c r="HQ27" s="68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3</v>
      </c>
      <c r="PS27">
        <v>3</v>
      </c>
      <c r="PT27">
        <v>857</v>
      </c>
      <c r="PU27">
        <v>37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10</v>
      </c>
      <c r="RG27">
        <v>10</v>
      </c>
      <c r="RH27">
        <v>2091</v>
      </c>
      <c r="RI27">
        <v>163</v>
      </c>
      <c r="RJ27">
        <v>4</v>
      </c>
      <c r="RK27">
        <v>4</v>
      </c>
      <c r="RL27">
        <v>117</v>
      </c>
      <c r="RM27">
        <v>13</v>
      </c>
    </row>
    <row r="28" spans="1:481" x14ac:dyDescent="0.15">
      <c r="A28" s="24" t="s">
        <v>143</v>
      </c>
      <c r="B28">
        <v>1</v>
      </c>
      <c r="C28">
        <v>1</v>
      </c>
      <c r="D28">
        <v>458</v>
      </c>
      <c r="E28">
        <v>37</v>
      </c>
      <c r="F28">
        <v>1</v>
      </c>
      <c r="G28">
        <v>1</v>
      </c>
      <c r="H28">
        <v>625</v>
      </c>
      <c r="I28">
        <v>0</v>
      </c>
      <c r="J28">
        <v>2</v>
      </c>
      <c r="K28">
        <v>2</v>
      </c>
      <c r="L28">
        <v>248</v>
      </c>
      <c r="M28">
        <v>11</v>
      </c>
      <c r="N28">
        <v>4</v>
      </c>
      <c r="O28">
        <v>4</v>
      </c>
      <c r="P28">
        <v>858</v>
      </c>
      <c r="Q28">
        <v>66</v>
      </c>
      <c r="R28">
        <v>16</v>
      </c>
      <c r="S28">
        <v>16</v>
      </c>
      <c r="T28">
        <v>1259</v>
      </c>
      <c r="U28">
        <v>41</v>
      </c>
      <c r="V28">
        <v>7</v>
      </c>
      <c r="W28">
        <v>8</v>
      </c>
      <c r="X28">
        <v>138</v>
      </c>
      <c r="Y28">
        <v>1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10</v>
      </c>
      <c r="AY28">
        <v>11</v>
      </c>
      <c r="AZ28">
        <v>7575</v>
      </c>
      <c r="BA28">
        <v>181</v>
      </c>
      <c r="BB28">
        <v>8</v>
      </c>
      <c r="BC28">
        <v>7</v>
      </c>
      <c r="BD28">
        <v>1584</v>
      </c>
      <c r="BE28">
        <v>85</v>
      </c>
      <c r="BF28">
        <v>2</v>
      </c>
      <c r="BG28">
        <v>2</v>
      </c>
      <c r="BH28">
        <v>4466</v>
      </c>
      <c r="BI28">
        <v>0</v>
      </c>
      <c r="BJ28">
        <v>12</v>
      </c>
      <c r="BK28">
        <v>12</v>
      </c>
      <c r="BL28">
        <v>903</v>
      </c>
      <c r="BM28">
        <v>28</v>
      </c>
      <c r="BN28">
        <v>7</v>
      </c>
      <c r="BO28">
        <v>7</v>
      </c>
      <c r="BP28">
        <v>2354</v>
      </c>
      <c r="BQ28">
        <v>183</v>
      </c>
      <c r="BR28">
        <v>5</v>
      </c>
      <c r="BS28">
        <v>5</v>
      </c>
      <c r="BT28">
        <v>196</v>
      </c>
      <c r="BU28">
        <v>19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1</v>
      </c>
      <c r="EA28">
        <v>1</v>
      </c>
      <c r="EB28">
        <v>127</v>
      </c>
      <c r="EC28">
        <v>14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3</v>
      </c>
      <c r="EY28">
        <v>4</v>
      </c>
      <c r="EZ28">
        <v>215</v>
      </c>
      <c r="FA28">
        <v>24</v>
      </c>
      <c r="FB28">
        <v>6</v>
      </c>
      <c r="FC28">
        <v>6</v>
      </c>
      <c r="FD28">
        <v>124</v>
      </c>
      <c r="FE28">
        <v>13</v>
      </c>
      <c r="FF28">
        <v>0</v>
      </c>
      <c r="FG28">
        <v>0</v>
      </c>
      <c r="FH28">
        <v>0</v>
      </c>
      <c r="FI28">
        <v>0</v>
      </c>
      <c r="FJ28">
        <v>1</v>
      </c>
      <c r="FK28">
        <v>1</v>
      </c>
      <c r="FL28">
        <v>9</v>
      </c>
      <c r="FM28">
        <v>1</v>
      </c>
      <c r="FN28">
        <v>5</v>
      </c>
      <c r="FO28">
        <v>5</v>
      </c>
      <c r="FP28">
        <v>1400</v>
      </c>
      <c r="FQ28">
        <v>73</v>
      </c>
      <c r="FR28">
        <v>8</v>
      </c>
      <c r="FS28">
        <v>8</v>
      </c>
      <c r="FT28">
        <v>179</v>
      </c>
      <c r="FU28">
        <v>17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4</v>
      </c>
      <c r="GE28">
        <v>4</v>
      </c>
      <c r="GF28">
        <v>608</v>
      </c>
      <c r="GG28">
        <v>66</v>
      </c>
      <c r="GH28">
        <v>2</v>
      </c>
      <c r="GI28">
        <v>1</v>
      </c>
      <c r="GJ28">
        <v>10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1</v>
      </c>
      <c r="GY28">
        <v>1</v>
      </c>
      <c r="GZ28">
        <v>84</v>
      </c>
      <c r="HA28">
        <v>0</v>
      </c>
      <c r="HB28">
        <v>14</v>
      </c>
      <c r="HC28">
        <v>15</v>
      </c>
      <c r="HD28">
        <v>2364</v>
      </c>
      <c r="HE28">
        <v>249</v>
      </c>
      <c r="HF28">
        <v>11</v>
      </c>
      <c r="HG28">
        <v>11</v>
      </c>
      <c r="HH28">
        <v>229</v>
      </c>
      <c r="HI28">
        <v>10</v>
      </c>
      <c r="HJ28" s="68">
        <v>0</v>
      </c>
      <c r="HK28" s="68">
        <v>0</v>
      </c>
      <c r="HL28" s="68">
        <v>0</v>
      </c>
      <c r="HM28" s="68">
        <v>0</v>
      </c>
      <c r="HN28" s="68">
        <v>0</v>
      </c>
      <c r="HO28" s="68">
        <v>0</v>
      </c>
      <c r="HP28" s="68">
        <v>0</v>
      </c>
      <c r="HQ28" s="68">
        <v>0</v>
      </c>
      <c r="HR28">
        <v>9</v>
      </c>
      <c r="HS28">
        <v>9</v>
      </c>
      <c r="HT28">
        <v>3123</v>
      </c>
      <c r="HU28">
        <v>212</v>
      </c>
      <c r="HV28">
        <v>9</v>
      </c>
      <c r="HW28">
        <v>9</v>
      </c>
      <c r="HX28">
        <v>691</v>
      </c>
      <c r="HY28">
        <v>16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2</v>
      </c>
      <c r="II28">
        <v>2</v>
      </c>
      <c r="IJ28">
        <v>885</v>
      </c>
      <c r="IK28">
        <v>37</v>
      </c>
      <c r="IL28">
        <v>2</v>
      </c>
      <c r="IM28">
        <v>2</v>
      </c>
      <c r="IN28">
        <v>59</v>
      </c>
      <c r="IO28">
        <v>6</v>
      </c>
      <c r="IP28">
        <v>2</v>
      </c>
      <c r="IQ28">
        <v>2</v>
      </c>
      <c r="IR28">
        <v>1735</v>
      </c>
      <c r="IS28">
        <v>0</v>
      </c>
      <c r="IT28">
        <v>2</v>
      </c>
      <c r="IU28">
        <v>1</v>
      </c>
      <c r="IV28">
        <v>214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1</v>
      </c>
      <c r="KU28">
        <v>1</v>
      </c>
      <c r="KV28">
        <v>377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4</v>
      </c>
      <c r="LK28">
        <v>4</v>
      </c>
      <c r="LL28">
        <v>1735</v>
      </c>
      <c r="LM28">
        <v>0</v>
      </c>
      <c r="LN28">
        <v>5</v>
      </c>
      <c r="LO28">
        <v>5</v>
      </c>
      <c r="LP28">
        <v>230</v>
      </c>
      <c r="LQ28">
        <v>3</v>
      </c>
      <c r="LR28">
        <v>3</v>
      </c>
      <c r="LS28">
        <v>4</v>
      </c>
      <c r="LT28">
        <v>1615</v>
      </c>
      <c r="LU28">
        <v>74</v>
      </c>
      <c r="LV28">
        <v>2</v>
      </c>
      <c r="LW28">
        <v>2</v>
      </c>
      <c r="LX28">
        <v>260</v>
      </c>
      <c r="LY28">
        <v>2</v>
      </c>
      <c r="LZ28">
        <v>1</v>
      </c>
      <c r="MA28">
        <v>1</v>
      </c>
      <c r="MB28">
        <v>289</v>
      </c>
      <c r="MC28">
        <v>0</v>
      </c>
      <c r="MD28">
        <v>1</v>
      </c>
      <c r="ME28">
        <v>1</v>
      </c>
      <c r="MF28">
        <v>18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1</v>
      </c>
      <c r="MM28">
        <v>1</v>
      </c>
      <c r="MN28">
        <v>441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5</v>
      </c>
      <c r="NC28">
        <v>5</v>
      </c>
      <c r="ND28">
        <v>306</v>
      </c>
      <c r="NE28">
        <v>9</v>
      </c>
      <c r="NF28">
        <v>0</v>
      </c>
      <c r="NG28">
        <v>1</v>
      </c>
      <c r="NH28">
        <v>3422</v>
      </c>
      <c r="NI28">
        <v>37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1</v>
      </c>
      <c r="NW28">
        <v>1</v>
      </c>
      <c r="NX28">
        <v>143</v>
      </c>
      <c r="NY28">
        <v>16</v>
      </c>
      <c r="NZ28">
        <v>1</v>
      </c>
      <c r="OA28">
        <v>1</v>
      </c>
      <c r="OB28">
        <v>3</v>
      </c>
      <c r="OC28">
        <v>1</v>
      </c>
      <c r="OD28">
        <v>2</v>
      </c>
      <c r="OE28">
        <v>2</v>
      </c>
      <c r="OF28">
        <v>537</v>
      </c>
      <c r="OG28">
        <v>38</v>
      </c>
      <c r="OH28">
        <v>6</v>
      </c>
      <c r="OI28">
        <v>7</v>
      </c>
      <c r="OJ28">
        <v>688</v>
      </c>
      <c r="OK28">
        <v>2</v>
      </c>
      <c r="OL28">
        <v>1</v>
      </c>
      <c r="OM28">
        <v>1</v>
      </c>
      <c r="ON28">
        <v>1335</v>
      </c>
      <c r="OO28">
        <v>37</v>
      </c>
      <c r="OP28">
        <v>2</v>
      </c>
      <c r="OQ28">
        <v>2</v>
      </c>
      <c r="OR28">
        <v>76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7</v>
      </c>
      <c r="OY28">
        <v>7</v>
      </c>
      <c r="OZ28">
        <v>825</v>
      </c>
      <c r="PA28">
        <v>1</v>
      </c>
      <c r="PB28">
        <v>6</v>
      </c>
      <c r="PC28">
        <v>6</v>
      </c>
      <c r="PD28">
        <v>2163</v>
      </c>
      <c r="PE28">
        <v>73</v>
      </c>
      <c r="PF28">
        <v>1</v>
      </c>
      <c r="PG28">
        <v>1</v>
      </c>
      <c r="PH28">
        <v>42</v>
      </c>
      <c r="PI28">
        <v>5</v>
      </c>
      <c r="PJ28">
        <v>8</v>
      </c>
      <c r="PK28">
        <v>8</v>
      </c>
      <c r="PL28">
        <v>2774</v>
      </c>
      <c r="PM28">
        <v>190</v>
      </c>
      <c r="PN28">
        <v>0</v>
      </c>
      <c r="PO28">
        <v>0</v>
      </c>
      <c r="PP28">
        <v>0</v>
      </c>
      <c r="PQ28">
        <v>0</v>
      </c>
      <c r="PR28">
        <v>14</v>
      </c>
      <c r="PS28">
        <v>14</v>
      </c>
      <c r="PT28">
        <v>4575</v>
      </c>
      <c r="PU28">
        <v>255</v>
      </c>
      <c r="PV28">
        <v>5</v>
      </c>
      <c r="PW28">
        <v>5</v>
      </c>
      <c r="PX28">
        <v>554</v>
      </c>
      <c r="PY28">
        <v>27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1</v>
      </c>
      <c r="QY28">
        <v>1</v>
      </c>
      <c r="QZ28">
        <v>714</v>
      </c>
      <c r="RA28">
        <v>37</v>
      </c>
      <c r="RB28">
        <v>0</v>
      </c>
      <c r="RC28">
        <v>0</v>
      </c>
      <c r="RD28">
        <v>0</v>
      </c>
      <c r="RE28">
        <v>0</v>
      </c>
      <c r="RF28">
        <v>120</v>
      </c>
      <c r="RG28">
        <v>125</v>
      </c>
      <c r="RH28">
        <v>46496</v>
      </c>
      <c r="RI28">
        <v>1885</v>
      </c>
      <c r="RJ28">
        <v>115</v>
      </c>
      <c r="RK28">
        <v>114</v>
      </c>
      <c r="RL28">
        <v>9346</v>
      </c>
      <c r="RM28">
        <v>312</v>
      </c>
    </row>
    <row r="29" spans="1:481" x14ac:dyDescent="0.15">
      <c r="A29" s="24" t="s">
        <v>144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13</v>
      </c>
      <c r="S29">
        <v>13</v>
      </c>
      <c r="T29">
        <v>918</v>
      </c>
      <c r="U29">
        <v>62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1</v>
      </c>
      <c r="AZ29">
        <v>482</v>
      </c>
      <c r="BA29">
        <v>0</v>
      </c>
      <c r="BB29">
        <v>1</v>
      </c>
      <c r="BC29">
        <v>1</v>
      </c>
      <c r="BD29">
        <v>63</v>
      </c>
      <c r="BE29">
        <v>0</v>
      </c>
      <c r="BF29">
        <v>1</v>
      </c>
      <c r="BG29">
        <v>2</v>
      </c>
      <c r="BH29">
        <v>1977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1</v>
      </c>
      <c r="BO29">
        <v>1</v>
      </c>
      <c r="BP29">
        <v>1599</v>
      </c>
      <c r="BQ29">
        <v>0</v>
      </c>
      <c r="BR29">
        <v>2</v>
      </c>
      <c r="BS29">
        <v>2</v>
      </c>
      <c r="BT29">
        <v>343</v>
      </c>
      <c r="BU29">
        <v>38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7</v>
      </c>
      <c r="EY29">
        <v>7</v>
      </c>
      <c r="EZ29">
        <v>920</v>
      </c>
      <c r="FA29">
        <v>100</v>
      </c>
      <c r="FB29">
        <v>1</v>
      </c>
      <c r="FC29">
        <v>1</v>
      </c>
      <c r="FD29">
        <v>27</v>
      </c>
      <c r="FE29">
        <v>3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1</v>
      </c>
      <c r="FS29">
        <v>1</v>
      </c>
      <c r="FT29">
        <v>33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 s="68">
        <v>0</v>
      </c>
      <c r="HK29" s="68">
        <v>0</v>
      </c>
      <c r="HL29" s="68">
        <v>0</v>
      </c>
      <c r="HM29" s="68">
        <v>0</v>
      </c>
      <c r="HN29" s="68">
        <v>0</v>
      </c>
      <c r="HO29" s="68">
        <v>0</v>
      </c>
      <c r="HP29" s="68">
        <v>0</v>
      </c>
      <c r="HQ29" s="68">
        <v>0</v>
      </c>
      <c r="HR29">
        <v>4</v>
      </c>
      <c r="HS29">
        <v>4</v>
      </c>
      <c r="HT29">
        <v>993</v>
      </c>
      <c r="HU29">
        <v>54</v>
      </c>
      <c r="HV29">
        <v>2</v>
      </c>
      <c r="HW29">
        <v>2</v>
      </c>
      <c r="HX29">
        <v>314</v>
      </c>
      <c r="HY29">
        <v>35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1</v>
      </c>
      <c r="JW29">
        <v>1</v>
      </c>
      <c r="JX29">
        <v>353</v>
      </c>
      <c r="JY29">
        <v>37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1</v>
      </c>
      <c r="LC29">
        <v>1</v>
      </c>
      <c r="LD29">
        <v>175</v>
      </c>
      <c r="LE29">
        <v>0</v>
      </c>
      <c r="LF29">
        <v>1</v>
      </c>
      <c r="LG29">
        <v>1</v>
      </c>
      <c r="LH29">
        <v>119</v>
      </c>
      <c r="LI29">
        <v>13</v>
      </c>
      <c r="LJ29">
        <v>4</v>
      </c>
      <c r="LK29">
        <v>4</v>
      </c>
      <c r="LL29">
        <v>1166</v>
      </c>
      <c r="LM29">
        <v>29</v>
      </c>
      <c r="LN29">
        <v>1</v>
      </c>
      <c r="LO29">
        <v>1</v>
      </c>
      <c r="LP29">
        <v>118</v>
      </c>
      <c r="LQ29">
        <v>2</v>
      </c>
      <c r="LR29">
        <v>2</v>
      </c>
      <c r="LS29">
        <v>2</v>
      </c>
      <c r="LT29">
        <v>833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2</v>
      </c>
      <c r="MY29">
        <v>3</v>
      </c>
      <c r="MZ29">
        <v>1594</v>
      </c>
      <c r="NA29">
        <v>74</v>
      </c>
      <c r="NB29">
        <v>0</v>
      </c>
      <c r="NC29">
        <v>1</v>
      </c>
      <c r="ND29">
        <v>174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1</v>
      </c>
      <c r="NS29">
        <v>1</v>
      </c>
      <c r="NT29">
        <v>43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2</v>
      </c>
      <c r="ON29">
        <v>3186</v>
      </c>
      <c r="OO29">
        <v>74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1</v>
      </c>
      <c r="PG29">
        <v>1</v>
      </c>
      <c r="PH29">
        <v>19</v>
      </c>
      <c r="PI29">
        <v>2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1</v>
      </c>
      <c r="PS29">
        <v>1</v>
      </c>
      <c r="PT29">
        <v>76</v>
      </c>
      <c r="PU29">
        <v>8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37</v>
      </c>
      <c r="RG29">
        <v>42</v>
      </c>
      <c r="RH29">
        <v>14272</v>
      </c>
      <c r="RI29">
        <v>438</v>
      </c>
      <c r="RJ29">
        <v>11</v>
      </c>
      <c r="RK29">
        <v>12</v>
      </c>
      <c r="RL29">
        <v>1253</v>
      </c>
      <c r="RM29">
        <v>93</v>
      </c>
    </row>
    <row r="30" spans="1:481" x14ac:dyDescent="0.15">
      <c r="A30" s="24" t="s">
        <v>145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2</v>
      </c>
      <c r="AY30">
        <v>2</v>
      </c>
      <c r="AZ30">
        <v>883</v>
      </c>
      <c r="BA30">
        <v>74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5</v>
      </c>
      <c r="BO30">
        <v>5</v>
      </c>
      <c r="BP30">
        <v>1777</v>
      </c>
      <c r="BQ30">
        <v>37</v>
      </c>
      <c r="BR30">
        <v>5</v>
      </c>
      <c r="BS30">
        <v>5</v>
      </c>
      <c r="BT30">
        <v>989</v>
      </c>
      <c r="BU30">
        <v>74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2</v>
      </c>
      <c r="EY30">
        <v>2</v>
      </c>
      <c r="EZ30">
        <v>146</v>
      </c>
      <c r="FA30">
        <v>16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5</v>
      </c>
      <c r="HC30">
        <v>5</v>
      </c>
      <c r="HD30">
        <v>910</v>
      </c>
      <c r="HE30">
        <v>94</v>
      </c>
      <c r="HF30">
        <v>2</v>
      </c>
      <c r="HG30">
        <v>2</v>
      </c>
      <c r="HH30">
        <v>87</v>
      </c>
      <c r="HI30">
        <v>5</v>
      </c>
      <c r="HJ30" s="68">
        <v>0</v>
      </c>
      <c r="HK30" s="68">
        <v>0</v>
      </c>
      <c r="HL30" s="68">
        <v>0</v>
      </c>
      <c r="HM30" s="68">
        <v>0</v>
      </c>
      <c r="HN30" s="68">
        <v>0</v>
      </c>
      <c r="HO30" s="68">
        <v>0</v>
      </c>
      <c r="HP30" s="68">
        <v>0</v>
      </c>
      <c r="HQ30" s="68">
        <v>0</v>
      </c>
      <c r="HR30">
        <v>2</v>
      </c>
      <c r="HS30">
        <v>2</v>
      </c>
      <c r="HT30">
        <v>461</v>
      </c>
      <c r="HU30">
        <v>0</v>
      </c>
      <c r="HV30">
        <v>1</v>
      </c>
      <c r="HW30">
        <v>1</v>
      </c>
      <c r="HX30">
        <v>19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1</v>
      </c>
      <c r="II30">
        <v>1</v>
      </c>
      <c r="IJ30">
        <v>418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1</v>
      </c>
      <c r="LK30">
        <v>1</v>
      </c>
      <c r="LL30">
        <v>347</v>
      </c>
      <c r="LM30">
        <v>37</v>
      </c>
      <c r="LN30">
        <v>1</v>
      </c>
      <c r="LO30">
        <v>1</v>
      </c>
      <c r="LP30">
        <v>62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1</v>
      </c>
      <c r="LW30">
        <v>1</v>
      </c>
      <c r="LX30">
        <v>21</v>
      </c>
      <c r="LY30">
        <v>2</v>
      </c>
      <c r="LZ30">
        <v>0</v>
      </c>
      <c r="MA30">
        <v>0</v>
      </c>
      <c r="MB30">
        <v>0</v>
      </c>
      <c r="MC30">
        <v>0</v>
      </c>
      <c r="MD30">
        <v>4</v>
      </c>
      <c r="ME30">
        <v>4</v>
      </c>
      <c r="MF30">
        <v>446</v>
      </c>
      <c r="MG30">
        <v>21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1</v>
      </c>
      <c r="NS30">
        <v>1</v>
      </c>
      <c r="NT30">
        <v>525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1</v>
      </c>
      <c r="OI30">
        <v>1</v>
      </c>
      <c r="OJ30">
        <v>171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1</v>
      </c>
      <c r="OQ30">
        <v>1</v>
      </c>
      <c r="OR30">
        <v>535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5</v>
      </c>
      <c r="OY30">
        <v>5</v>
      </c>
      <c r="OZ30">
        <v>1069</v>
      </c>
      <c r="PA30">
        <v>0</v>
      </c>
      <c r="PB30">
        <v>2</v>
      </c>
      <c r="PC30">
        <v>2</v>
      </c>
      <c r="PD30">
        <v>230</v>
      </c>
      <c r="PE30">
        <v>12</v>
      </c>
      <c r="PF30">
        <v>2</v>
      </c>
      <c r="PG30">
        <v>2</v>
      </c>
      <c r="PH30">
        <v>122</v>
      </c>
      <c r="PI30">
        <v>3</v>
      </c>
      <c r="PJ30">
        <v>2</v>
      </c>
      <c r="PK30">
        <v>2</v>
      </c>
      <c r="PL30">
        <v>507</v>
      </c>
      <c r="PM30">
        <v>30</v>
      </c>
      <c r="PN30">
        <v>0</v>
      </c>
      <c r="PO30">
        <v>0</v>
      </c>
      <c r="PP30">
        <v>0</v>
      </c>
      <c r="PQ30">
        <v>0</v>
      </c>
      <c r="PR30">
        <v>1</v>
      </c>
      <c r="PS30">
        <v>1</v>
      </c>
      <c r="PT30">
        <v>491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23</v>
      </c>
      <c r="RG30">
        <v>23</v>
      </c>
      <c r="RH30">
        <v>6170</v>
      </c>
      <c r="RI30">
        <v>300</v>
      </c>
      <c r="RJ30">
        <v>24</v>
      </c>
      <c r="RK30">
        <v>24</v>
      </c>
      <c r="RL30">
        <v>4046</v>
      </c>
      <c r="RM30">
        <v>105</v>
      </c>
    </row>
    <row r="31" spans="1:481" x14ac:dyDescent="0.15">
      <c r="A31" s="24" t="s">
        <v>146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1</v>
      </c>
      <c r="BG31">
        <v>1</v>
      </c>
      <c r="BH31">
        <v>791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2</v>
      </c>
      <c r="FC31">
        <v>2</v>
      </c>
      <c r="FD31">
        <v>17</v>
      </c>
      <c r="FE31">
        <v>2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2</v>
      </c>
      <c r="FO31">
        <v>2</v>
      </c>
      <c r="FP31">
        <v>408</v>
      </c>
      <c r="FQ31">
        <v>37</v>
      </c>
      <c r="FR31">
        <v>5</v>
      </c>
      <c r="FS31">
        <v>5</v>
      </c>
      <c r="FT31">
        <v>121</v>
      </c>
      <c r="FU31">
        <v>6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1</v>
      </c>
      <c r="HC31">
        <v>1</v>
      </c>
      <c r="HD31">
        <v>196</v>
      </c>
      <c r="HE31">
        <v>22</v>
      </c>
      <c r="HF31">
        <v>0</v>
      </c>
      <c r="HG31">
        <v>0</v>
      </c>
      <c r="HH31">
        <v>0</v>
      </c>
      <c r="HI31">
        <v>0</v>
      </c>
      <c r="HJ31" s="68">
        <v>0</v>
      </c>
      <c r="HK31" s="68">
        <v>0</v>
      </c>
      <c r="HL31" s="68">
        <v>0</v>
      </c>
      <c r="HM31" s="68">
        <v>0</v>
      </c>
      <c r="HN31" s="68">
        <v>1</v>
      </c>
      <c r="HO31" s="68">
        <v>1</v>
      </c>
      <c r="HP31" s="68">
        <v>38</v>
      </c>
      <c r="HQ31" s="68">
        <v>4</v>
      </c>
      <c r="HR31">
        <v>3</v>
      </c>
      <c r="HS31">
        <v>3</v>
      </c>
      <c r="HT31">
        <v>1922</v>
      </c>
      <c r="HU31">
        <v>74</v>
      </c>
      <c r="HV31">
        <v>3</v>
      </c>
      <c r="HW31">
        <v>3</v>
      </c>
      <c r="HX31">
        <v>21</v>
      </c>
      <c r="HY31">
        <v>2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1</v>
      </c>
      <c r="II31">
        <v>1</v>
      </c>
      <c r="IJ31">
        <v>248</v>
      </c>
      <c r="IK31">
        <v>0</v>
      </c>
      <c r="IL31">
        <v>1</v>
      </c>
      <c r="IM31">
        <v>1</v>
      </c>
      <c r="IN31">
        <v>15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1</v>
      </c>
      <c r="OA31">
        <v>1</v>
      </c>
      <c r="OB31">
        <v>158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1</v>
      </c>
      <c r="PK31">
        <v>1</v>
      </c>
      <c r="PL31">
        <v>287</v>
      </c>
      <c r="PM31">
        <v>2</v>
      </c>
      <c r="PN31">
        <v>1</v>
      </c>
      <c r="PO31">
        <v>1</v>
      </c>
      <c r="PP31">
        <v>47</v>
      </c>
      <c r="PQ31">
        <v>0</v>
      </c>
      <c r="PR31">
        <v>2</v>
      </c>
      <c r="PS31">
        <v>2</v>
      </c>
      <c r="PT31">
        <v>475</v>
      </c>
      <c r="PU31">
        <v>37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11</v>
      </c>
      <c r="RG31">
        <v>11</v>
      </c>
      <c r="RH31">
        <v>4327</v>
      </c>
      <c r="RI31">
        <v>172</v>
      </c>
      <c r="RJ31">
        <v>14</v>
      </c>
      <c r="RK31">
        <v>14</v>
      </c>
      <c r="RL31">
        <v>417</v>
      </c>
      <c r="RM31">
        <v>14</v>
      </c>
    </row>
    <row r="32" spans="1:481" x14ac:dyDescent="0.15">
      <c r="A32" s="24" t="s">
        <v>147</v>
      </c>
      <c r="B32">
        <v>0</v>
      </c>
      <c r="C32">
        <v>0</v>
      </c>
      <c r="D32">
        <v>0</v>
      </c>
      <c r="E32">
        <v>0</v>
      </c>
      <c r="F32">
        <v>1</v>
      </c>
      <c r="G32">
        <v>1</v>
      </c>
      <c r="H32">
        <v>902</v>
      </c>
      <c r="I32">
        <v>37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3</v>
      </c>
      <c r="S32">
        <v>3</v>
      </c>
      <c r="T32">
        <v>231</v>
      </c>
      <c r="U32">
        <v>7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2</v>
      </c>
      <c r="AY32">
        <v>2</v>
      </c>
      <c r="AZ32">
        <v>1104</v>
      </c>
      <c r="BA32">
        <v>37</v>
      </c>
      <c r="BB32">
        <v>0</v>
      </c>
      <c r="BC32">
        <v>0</v>
      </c>
      <c r="BD32">
        <v>0</v>
      </c>
      <c r="BE32">
        <v>0</v>
      </c>
      <c r="BF32">
        <v>1</v>
      </c>
      <c r="BG32">
        <v>1</v>
      </c>
      <c r="BH32">
        <v>2300</v>
      </c>
      <c r="BI32">
        <v>0</v>
      </c>
      <c r="BJ32">
        <v>2</v>
      </c>
      <c r="BK32">
        <v>2</v>
      </c>
      <c r="BL32">
        <v>85</v>
      </c>
      <c r="BM32">
        <v>0</v>
      </c>
      <c r="BN32">
        <v>1</v>
      </c>
      <c r="BO32">
        <v>1</v>
      </c>
      <c r="BP32">
        <v>488</v>
      </c>
      <c r="BQ32">
        <v>37</v>
      </c>
      <c r="BR32">
        <v>2</v>
      </c>
      <c r="BS32">
        <v>2</v>
      </c>
      <c r="BT32">
        <v>142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1</v>
      </c>
      <c r="FS32">
        <v>1</v>
      </c>
      <c r="FT32">
        <v>19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1</v>
      </c>
      <c r="HG32">
        <v>1</v>
      </c>
      <c r="HH32">
        <v>33</v>
      </c>
      <c r="HI32">
        <v>4</v>
      </c>
      <c r="HJ32" s="68">
        <v>0</v>
      </c>
      <c r="HK32" s="68">
        <v>0</v>
      </c>
      <c r="HL32" s="68">
        <v>0</v>
      </c>
      <c r="HM32" s="68">
        <v>0</v>
      </c>
      <c r="HN32" s="68">
        <v>0</v>
      </c>
      <c r="HO32" s="68">
        <v>0</v>
      </c>
      <c r="HP32" s="68">
        <v>0</v>
      </c>
      <c r="HQ32" s="68">
        <v>0</v>
      </c>
      <c r="HR32">
        <v>1</v>
      </c>
      <c r="HS32">
        <v>1</v>
      </c>
      <c r="HT32">
        <v>246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1</v>
      </c>
      <c r="KI32">
        <v>1</v>
      </c>
      <c r="KJ32">
        <v>89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1</v>
      </c>
      <c r="KU32">
        <v>1</v>
      </c>
      <c r="KV32">
        <v>240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1</v>
      </c>
      <c r="LC32">
        <v>1</v>
      </c>
      <c r="LD32">
        <v>348</v>
      </c>
      <c r="LE32">
        <v>37</v>
      </c>
      <c r="LF32">
        <v>0</v>
      </c>
      <c r="LG32">
        <v>0</v>
      </c>
      <c r="LH32">
        <v>0</v>
      </c>
      <c r="LI32">
        <v>0</v>
      </c>
      <c r="LJ32">
        <v>3</v>
      </c>
      <c r="LK32">
        <v>3</v>
      </c>
      <c r="LL32">
        <v>1269</v>
      </c>
      <c r="LM32">
        <v>0</v>
      </c>
      <c r="LN32">
        <v>1</v>
      </c>
      <c r="LO32">
        <v>1</v>
      </c>
      <c r="LP32">
        <v>82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1</v>
      </c>
      <c r="NS32">
        <v>1</v>
      </c>
      <c r="NT32">
        <v>13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1</v>
      </c>
      <c r="OI32">
        <v>1</v>
      </c>
      <c r="OJ32">
        <v>65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6</v>
      </c>
      <c r="OQ32">
        <v>6</v>
      </c>
      <c r="OR32">
        <v>982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4</v>
      </c>
      <c r="PS32">
        <v>4</v>
      </c>
      <c r="PT32">
        <v>409</v>
      </c>
      <c r="PU32">
        <v>8</v>
      </c>
      <c r="PV32">
        <v>2</v>
      </c>
      <c r="PW32">
        <v>2</v>
      </c>
      <c r="PX32">
        <v>75</v>
      </c>
      <c r="PY32">
        <v>3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17</v>
      </c>
      <c r="RG32">
        <v>17</v>
      </c>
      <c r="RH32">
        <v>6635</v>
      </c>
      <c r="RI32">
        <v>126</v>
      </c>
      <c r="RJ32">
        <v>19</v>
      </c>
      <c r="RK32">
        <v>19</v>
      </c>
      <c r="RL32">
        <v>2487</v>
      </c>
      <c r="RM32">
        <v>44</v>
      </c>
    </row>
    <row r="33" spans="1:481" x14ac:dyDescent="0.15">
      <c r="A33" s="24" t="s">
        <v>148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3</v>
      </c>
      <c r="K33">
        <v>3</v>
      </c>
      <c r="L33">
        <v>1171</v>
      </c>
      <c r="M33">
        <v>35</v>
      </c>
      <c r="N33">
        <v>4</v>
      </c>
      <c r="O33">
        <v>4</v>
      </c>
      <c r="P33">
        <v>608</v>
      </c>
      <c r="Q33">
        <v>13</v>
      </c>
      <c r="R33">
        <v>13</v>
      </c>
      <c r="S33">
        <v>13</v>
      </c>
      <c r="T33">
        <v>793</v>
      </c>
      <c r="U33">
        <v>47</v>
      </c>
      <c r="V33">
        <v>6</v>
      </c>
      <c r="W33">
        <v>6</v>
      </c>
      <c r="X33">
        <v>102</v>
      </c>
      <c r="Y33">
        <v>6</v>
      </c>
      <c r="Z33">
        <v>6</v>
      </c>
      <c r="AA33">
        <v>6</v>
      </c>
      <c r="AB33">
        <v>5301</v>
      </c>
      <c r="AC33">
        <v>40</v>
      </c>
      <c r="AD33">
        <v>0</v>
      </c>
      <c r="AE33">
        <v>0</v>
      </c>
      <c r="AF33">
        <v>0</v>
      </c>
      <c r="AG33">
        <v>0</v>
      </c>
      <c r="AH33">
        <v>3</v>
      </c>
      <c r="AI33">
        <v>3</v>
      </c>
      <c r="AJ33">
        <v>224</v>
      </c>
      <c r="AK33">
        <v>25</v>
      </c>
      <c r="AL33">
        <v>2</v>
      </c>
      <c r="AM33">
        <v>2</v>
      </c>
      <c r="AN33">
        <v>22</v>
      </c>
      <c r="AO33">
        <v>2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8</v>
      </c>
      <c r="AY33">
        <v>8</v>
      </c>
      <c r="AZ33">
        <v>4097</v>
      </c>
      <c r="BA33">
        <v>47</v>
      </c>
      <c r="BB33">
        <v>8</v>
      </c>
      <c r="BC33">
        <v>8</v>
      </c>
      <c r="BD33">
        <v>356</v>
      </c>
      <c r="BE33">
        <v>11</v>
      </c>
      <c r="BF33">
        <v>0</v>
      </c>
      <c r="BG33">
        <v>0</v>
      </c>
      <c r="BH33">
        <v>0</v>
      </c>
      <c r="BI33">
        <v>0</v>
      </c>
      <c r="BJ33">
        <v>1</v>
      </c>
      <c r="BK33">
        <v>1</v>
      </c>
      <c r="BL33">
        <v>96</v>
      </c>
      <c r="BM33">
        <v>0</v>
      </c>
      <c r="BN33">
        <v>1</v>
      </c>
      <c r="BO33">
        <v>1</v>
      </c>
      <c r="BP33">
        <v>138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7</v>
      </c>
      <c r="BW33">
        <v>7</v>
      </c>
      <c r="BX33">
        <v>41</v>
      </c>
      <c r="BY33">
        <v>3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1</v>
      </c>
      <c r="DC33">
        <v>1</v>
      </c>
      <c r="DD33">
        <v>33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1</v>
      </c>
      <c r="EQ33">
        <v>1</v>
      </c>
      <c r="ER33">
        <v>44</v>
      </c>
      <c r="ES33">
        <v>0</v>
      </c>
      <c r="ET33">
        <v>1</v>
      </c>
      <c r="EU33">
        <v>1</v>
      </c>
      <c r="EV33">
        <v>5</v>
      </c>
      <c r="EW33">
        <v>0</v>
      </c>
      <c r="EX33">
        <v>23</v>
      </c>
      <c r="EY33">
        <v>23</v>
      </c>
      <c r="EZ33">
        <v>1911</v>
      </c>
      <c r="FA33">
        <v>153</v>
      </c>
      <c r="FB33">
        <v>7</v>
      </c>
      <c r="FC33">
        <v>7</v>
      </c>
      <c r="FD33">
        <v>402</v>
      </c>
      <c r="FE33">
        <v>4</v>
      </c>
      <c r="FF33">
        <v>1</v>
      </c>
      <c r="FG33">
        <v>1</v>
      </c>
      <c r="FH33">
        <v>44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12</v>
      </c>
      <c r="FO33">
        <v>12</v>
      </c>
      <c r="FP33">
        <v>1291</v>
      </c>
      <c r="FQ33">
        <v>95</v>
      </c>
      <c r="FR33">
        <v>14</v>
      </c>
      <c r="FS33">
        <v>14</v>
      </c>
      <c r="FT33">
        <v>337</v>
      </c>
      <c r="FU33">
        <v>16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2</v>
      </c>
      <c r="GE33">
        <v>2</v>
      </c>
      <c r="GF33">
        <v>435</v>
      </c>
      <c r="GG33">
        <v>48</v>
      </c>
      <c r="GH33">
        <v>2</v>
      </c>
      <c r="GI33">
        <v>2</v>
      </c>
      <c r="GJ33">
        <v>42</v>
      </c>
      <c r="GK33">
        <v>5</v>
      </c>
      <c r="GL33">
        <v>3</v>
      </c>
      <c r="GM33">
        <v>3</v>
      </c>
      <c r="GN33">
        <v>383</v>
      </c>
      <c r="GO33">
        <v>20</v>
      </c>
      <c r="GP33">
        <v>2</v>
      </c>
      <c r="GQ33">
        <v>2</v>
      </c>
      <c r="GR33">
        <v>9</v>
      </c>
      <c r="GS33">
        <v>1</v>
      </c>
      <c r="GT33">
        <v>0</v>
      </c>
      <c r="GU33">
        <v>0</v>
      </c>
      <c r="GV33">
        <v>0</v>
      </c>
      <c r="GW33">
        <v>0</v>
      </c>
      <c r="GX33">
        <v>1</v>
      </c>
      <c r="GY33">
        <v>1</v>
      </c>
      <c r="GZ33">
        <v>39</v>
      </c>
      <c r="HA33">
        <v>4</v>
      </c>
      <c r="HB33">
        <v>6</v>
      </c>
      <c r="HC33">
        <v>6</v>
      </c>
      <c r="HD33">
        <v>1620</v>
      </c>
      <c r="HE33">
        <v>135</v>
      </c>
      <c r="HF33">
        <v>6</v>
      </c>
      <c r="HG33">
        <v>6</v>
      </c>
      <c r="HH33">
        <v>103</v>
      </c>
      <c r="HI33">
        <v>9</v>
      </c>
      <c r="HJ33" s="68">
        <v>0</v>
      </c>
      <c r="HK33" s="68">
        <v>0</v>
      </c>
      <c r="HL33" s="68">
        <v>0</v>
      </c>
      <c r="HM33" s="68">
        <v>0</v>
      </c>
      <c r="HN33" s="68">
        <v>0</v>
      </c>
      <c r="HO33" s="68">
        <v>0</v>
      </c>
      <c r="HP33" s="68">
        <v>0</v>
      </c>
      <c r="HQ33" s="68">
        <v>0</v>
      </c>
      <c r="HR33">
        <v>8</v>
      </c>
      <c r="HS33">
        <v>8</v>
      </c>
      <c r="HT33">
        <v>1618</v>
      </c>
      <c r="HU33">
        <v>124</v>
      </c>
      <c r="HV33">
        <v>17</v>
      </c>
      <c r="HW33">
        <v>17</v>
      </c>
      <c r="HX33">
        <v>752</v>
      </c>
      <c r="HY33">
        <v>16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2</v>
      </c>
      <c r="IM33">
        <v>2</v>
      </c>
      <c r="IN33">
        <v>63</v>
      </c>
      <c r="IO33">
        <v>0</v>
      </c>
      <c r="IP33">
        <v>1</v>
      </c>
      <c r="IQ33">
        <v>1</v>
      </c>
      <c r="IR33">
        <v>173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1</v>
      </c>
      <c r="KA33">
        <v>1</v>
      </c>
      <c r="KB33">
        <v>119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1</v>
      </c>
      <c r="KY33">
        <v>1</v>
      </c>
      <c r="KZ33">
        <v>144</v>
      </c>
      <c r="LA33">
        <v>0</v>
      </c>
      <c r="LB33">
        <v>2</v>
      </c>
      <c r="LC33">
        <v>2</v>
      </c>
      <c r="LD33">
        <v>427</v>
      </c>
      <c r="LE33">
        <v>47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1</v>
      </c>
      <c r="LO33">
        <v>1</v>
      </c>
      <c r="LP33">
        <v>14</v>
      </c>
      <c r="LQ33">
        <v>0</v>
      </c>
      <c r="LR33">
        <v>1</v>
      </c>
      <c r="LS33">
        <v>1</v>
      </c>
      <c r="LT33">
        <v>264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1</v>
      </c>
      <c r="ME33">
        <v>1</v>
      </c>
      <c r="MF33">
        <v>52</v>
      </c>
      <c r="MG33">
        <v>6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1</v>
      </c>
      <c r="NG33">
        <v>1</v>
      </c>
      <c r="NH33">
        <v>1736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1</v>
      </c>
      <c r="OE33">
        <v>1</v>
      </c>
      <c r="OF33">
        <v>858</v>
      </c>
      <c r="OG33">
        <v>0</v>
      </c>
      <c r="OH33">
        <v>3</v>
      </c>
      <c r="OI33">
        <v>3</v>
      </c>
      <c r="OJ33">
        <v>70</v>
      </c>
      <c r="OK33">
        <v>0</v>
      </c>
      <c r="OL33">
        <v>1</v>
      </c>
      <c r="OM33">
        <v>1</v>
      </c>
      <c r="ON33">
        <v>2251</v>
      </c>
      <c r="OO33">
        <v>37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1</v>
      </c>
      <c r="PK33">
        <v>1</v>
      </c>
      <c r="PL33">
        <v>376</v>
      </c>
      <c r="PM33">
        <v>37</v>
      </c>
      <c r="PN33">
        <v>0</v>
      </c>
      <c r="PO33">
        <v>0</v>
      </c>
      <c r="PP33">
        <v>0</v>
      </c>
      <c r="PQ33">
        <v>0</v>
      </c>
      <c r="PR33">
        <v>9</v>
      </c>
      <c r="PS33">
        <v>9</v>
      </c>
      <c r="PT33">
        <v>2324</v>
      </c>
      <c r="PU33">
        <v>92</v>
      </c>
      <c r="PV33">
        <v>1</v>
      </c>
      <c r="PW33">
        <v>1</v>
      </c>
      <c r="PX33">
        <v>118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2</v>
      </c>
      <c r="QQ33">
        <v>2</v>
      </c>
      <c r="QR33">
        <v>24</v>
      </c>
      <c r="QS33">
        <v>3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117</v>
      </c>
      <c r="RG33">
        <v>117</v>
      </c>
      <c r="RH33">
        <v>27577</v>
      </c>
      <c r="RI33">
        <v>988</v>
      </c>
      <c r="RJ33">
        <v>81</v>
      </c>
      <c r="RK33">
        <v>81</v>
      </c>
      <c r="RL33">
        <v>3453</v>
      </c>
      <c r="RM33">
        <v>93</v>
      </c>
    </row>
    <row r="34" spans="1:481" x14ac:dyDescent="0.15">
      <c r="A34" s="24" t="s">
        <v>149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2</v>
      </c>
      <c r="BC34">
        <v>2</v>
      </c>
      <c r="BD34">
        <v>337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1</v>
      </c>
      <c r="BK34">
        <v>1</v>
      </c>
      <c r="BL34">
        <v>33</v>
      </c>
      <c r="BM34">
        <v>0</v>
      </c>
      <c r="BN34">
        <v>1</v>
      </c>
      <c r="BO34">
        <v>1</v>
      </c>
      <c r="BP34">
        <v>230</v>
      </c>
      <c r="BQ34">
        <v>0</v>
      </c>
      <c r="BR34">
        <v>1</v>
      </c>
      <c r="BS34">
        <v>1</v>
      </c>
      <c r="BT34">
        <v>275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1</v>
      </c>
      <c r="EY34">
        <v>1</v>
      </c>
      <c r="EZ34">
        <v>352</v>
      </c>
      <c r="FA34">
        <v>37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1</v>
      </c>
      <c r="FS34">
        <v>1</v>
      </c>
      <c r="FT34">
        <v>29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2</v>
      </c>
      <c r="GE34">
        <v>2</v>
      </c>
      <c r="GF34">
        <v>344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1</v>
      </c>
      <c r="GQ34">
        <v>1</v>
      </c>
      <c r="GR34">
        <v>9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 s="68">
        <v>0</v>
      </c>
      <c r="HK34" s="68">
        <v>0</v>
      </c>
      <c r="HL34" s="68">
        <v>0</v>
      </c>
      <c r="HM34" s="68">
        <v>0</v>
      </c>
      <c r="HN34" s="68">
        <v>0</v>
      </c>
      <c r="HO34" s="68">
        <v>0</v>
      </c>
      <c r="HP34" s="68">
        <v>0</v>
      </c>
      <c r="HQ34" s="68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1</v>
      </c>
      <c r="IA34">
        <v>1</v>
      </c>
      <c r="IB34">
        <v>205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2</v>
      </c>
      <c r="ME34">
        <v>2</v>
      </c>
      <c r="MF34">
        <v>66</v>
      </c>
      <c r="MG34">
        <v>3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1</v>
      </c>
      <c r="NC34">
        <v>1</v>
      </c>
      <c r="ND34">
        <v>102</v>
      </c>
      <c r="NE34">
        <v>11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2</v>
      </c>
      <c r="OY34">
        <v>2</v>
      </c>
      <c r="OZ34">
        <v>236</v>
      </c>
      <c r="PA34">
        <v>26</v>
      </c>
      <c r="PB34">
        <v>0</v>
      </c>
      <c r="PC34">
        <v>0</v>
      </c>
      <c r="PD34">
        <v>0</v>
      </c>
      <c r="PE34">
        <v>0</v>
      </c>
      <c r="PF34">
        <v>1</v>
      </c>
      <c r="PG34">
        <v>1</v>
      </c>
      <c r="PH34">
        <v>27</v>
      </c>
      <c r="PI34">
        <v>3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2</v>
      </c>
      <c r="PW34">
        <v>2</v>
      </c>
      <c r="PX34">
        <v>271</v>
      </c>
      <c r="PY34">
        <v>3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5</v>
      </c>
      <c r="RG34">
        <v>5</v>
      </c>
      <c r="RH34">
        <v>1131</v>
      </c>
      <c r="RI34">
        <v>37</v>
      </c>
      <c r="RJ34">
        <v>14</v>
      </c>
      <c r="RK34">
        <v>14</v>
      </c>
      <c r="RL34">
        <v>1385</v>
      </c>
      <c r="RM34">
        <v>46</v>
      </c>
    </row>
    <row r="35" spans="1:481" x14ac:dyDescent="0.15">
      <c r="A35" s="24" t="s">
        <v>150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1</v>
      </c>
      <c r="BD35">
        <v>59</v>
      </c>
      <c r="BE35">
        <v>7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1</v>
      </c>
      <c r="EY35">
        <v>5</v>
      </c>
      <c r="EZ35">
        <v>1007</v>
      </c>
      <c r="FA35">
        <v>103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3</v>
      </c>
      <c r="FO35">
        <v>3</v>
      </c>
      <c r="FP35">
        <v>779</v>
      </c>
      <c r="FQ35">
        <v>74</v>
      </c>
      <c r="FR35">
        <v>1</v>
      </c>
      <c r="FS35">
        <v>1</v>
      </c>
      <c r="FT35">
        <v>11</v>
      </c>
      <c r="FU35">
        <v>1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2</v>
      </c>
      <c r="HC35">
        <v>2</v>
      </c>
      <c r="HD35">
        <v>170</v>
      </c>
      <c r="HE35">
        <v>19</v>
      </c>
      <c r="HF35">
        <v>1</v>
      </c>
      <c r="HG35">
        <v>1</v>
      </c>
      <c r="HH35">
        <v>39</v>
      </c>
      <c r="HI35">
        <v>4</v>
      </c>
      <c r="HJ35" s="68">
        <v>0</v>
      </c>
      <c r="HK35" s="68">
        <v>0</v>
      </c>
      <c r="HL35" s="68">
        <v>0</v>
      </c>
      <c r="HM35" s="68">
        <v>0</v>
      </c>
      <c r="HN35" s="68">
        <v>0</v>
      </c>
      <c r="HO35" s="68">
        <v>0</v>
      </c>
      <c r="HP35" s="68">
        <v>0</v>
      </c>
      <c r="HQ35" s="68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6</v>
      </c>
      <c r="RG35">
        <v>10</v>
      </c>
      <c r="RH35">
        <v>1956</v>
      </c>
      <c r="RI35">
        <v>196</v>
      </c>
      <c r="RJ35">
        <v>2</v>
      </c>
      <c r="RK35">
        <v>3</v>
      </c>
      <c r="RL35">
        <v>109</v>
      </c>
      <c r="RM35">
        <v>12</v>
      </c>
    </row>
    <row r="36" spans="1:481" x14ac:dyDescent="0.15">
      <c r="A36" s="24" t="s">
        <v>151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 s="68">
        <v>0</v>
      </c>
      <c r="HK36" s="68">
        <v>0</v>
      </c>
      <c r="HL36" s="68">
        <v>0</v>
      </c>
      <c r="HM36" s="68">
        <v>0</v>
      </c>
      <c r="HN36" s="68">
        <v>0</v>
      </c>
      <c r="HO36" s="68">
        <v>0</v>
      </c>
      <c r="HP36" s="68">
        <v>0</v>
      </c>
      <c r="HQ36" s="68">
        <v>0</v>
      </c>
      <c r="HR36">
        <v>0</v>
      </c>
      <c r="HS36">
        <v>0</v>
      </c>
      <c r="HT36">
        <v>0</v>
      </c>
      <c r="HU36">
        <v>0</v>
      </c>
      <c r="HV36">
        <v>1</v>
      </c>
      <c r="HW36">
        <v>1</v>
      </c>
      <c r="HX36">
        <v>18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1</v>
      </c>
      <c r="PK36">
        <v>1</v>
      </c>
      <c r="PL36">
        <v>344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1</v>
      </c>
      <c r="RG36">
        <v>1</v>
      </c>
      <c r="RH36">
        <v>344</v>
      </c>
      <c r="RI36">
        <v>0</v>
      </c>
      <c r="RJ36">
        <v>1</v>
      </c>
      <c r="RK36">
        <v>1</v>
      </c>
      <c r="RL36">
        <v>18</v>
      </c>
      <c r="RM36">
        <v>0</v>
      </c>
    </row>
    <row r="37" spans="1:481" x14ac:dyDescent="0.15">
      <c r="A37" s="24" t="s">
        <v>152</v>
      </c>
      <c r="B37">
        <v>1</v>
      </c>
      <c r="C37">
        <v>1</v>
      </c>
      <c r="D37">
        <v>317</v>
      </c>
      <c r="E37">
        <v>35</v>
      </c>
      <c r="F37">
        <v>3</v>
      </c>
      <c r="G37">
        <v>3</v>
      </c>
      <c r="H37">
        <v>1447</v>
      </c>
      <c r="I37">
        <v>15</v>
      </c>
      <c r="J37">
        <v>1</v>
      </c>
      <c r="K37">
        <v>1</v>
      </c>
      <c r="L37">
        <v>524</v>
      </c>
      <c r="M37">
        <v>0</v>
      </c>
      <c r="N37">
        <v>1</v>
      </c>
      <c r="O37">
        <v>1</v>
      </c>
      <c r="P37">
        <v>101</v>
      </c>
      <c r="Q37">
        <v>11</v>
      </c>
      <c r="R37">
        <v>2</v>
      </c>
      <c r="S37">
        <v>2</v>
      </c>
      <c r="T37">
        <v>453</v>
      </c>
      <c r="U37">
        <v>37</v>
      </c>
      <c r="V37">
        <v>0</v>
      </c>
      <c r="W37">
        <v>0</v>
      </c>
      <c r="X37">
        <v>0</v>
      </c>
      <c r="Y37">
        <v>0</v>
      </c>
      <c r="Z37">
        <v>1</v>
      </c>
      <c r="AA37">
        <v>1</v>
      </c>
      <c r="AB37">
        <v>126</v>
      </c>
      <c r="AC37">
        <v>14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6</v>
      </c>
      <c r="AY37">
        <v>6</v>
      </c>
      <c r="AZ37">
        <v>3942</v>
      </c>
      <c r="BA37">
        <v>110</v>
      </c>
      <c r="BB37">
        <v>7</v>
      </c>
      <c r="BC37">
        <v>7</v>
      </c>
      <c r="BD37">
        <v>447</v>
      </c>
      <c r="BE37">
        <v>30</v>
      </c>
      <c r="BF37">
        <v>9</v>
      </c>
      <c r="BG37">
        <v>7</v>
      </c>
      <c r="BH37">
        <v>8521</v>
      </c>
      <c r="BI37">
        <v>82</v>
      </c>
      <c r="BJ37">
        <v>17</v>
      </c>
      <c r="BK37">
        <v>17</v>
      </c>
      <c r="BL37">
        <v>2256</v>
      </c>
      <c r="BM37">
        <v>36</v>
      </c>
      <c r="BN37">
        <v>7</v>
      </c>
      <c r="BO37">
        <v>7</v>
      </c>
      <c r="BP37">
        <v>6624</v>
      </c>
      <c r="BQ37">
        <v>112</v>
      </c>
      <c r="BR37">
        <v>14</v>
      </c>
      <c r="BS37">
        <v>14</v>
      </c>
      <c r="BT37">
        <v>2736</v>
      </c>
      <c r="BU37">
        <v>144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1</v>
      </c>
      <c r="CM37">
        <v>1</v>
      </c>
      <c r="CN37">
        <v>157</v>
      </c>
      <c r="CO37">
        <v>17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4</v>
      </c>
      <c r="EI37">
        <v>4</v>
      </c>
      <c r="EJ37">
        <v>385</v>
      </c>
      <c r="EK37">
        <v>36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21</v>
      </c>
      <c r="EY37">
        <v>21</v>
      </c>
      <c r="EZ37">
        <v>3308</v>
      </c>
      <c r="FA37">
        <v>321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15</v>
      </c>
      <c r="FO37">
        <v>15</v>
      </c>
      <c r="FP37">
        <v>2771</v>
      </c>
      <c r="FQ37">
        <v>243</v>
      </c>
      <c r="FR37">
        <v>8</v>
      </c>
      <c r="FS37">
        <v>8</v>
      </c>
      <c r="FT37">
        <v>123</v>
      </c>
      <c r="FU37">
        <v>12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9</v>
      </c>
      <c r="GM37">
        <v>10</v>
      </c>
      <c r="GN37">
        <v>1875</v>
      </c>
      <c r="GO37">
        <v>84</v>
      </c>
      <c r="GP37">
        <v>0</v>
      </c>
      <c r="GQ37">
        <v>0</v>
      </c>
      <c r="GR37">
        <v>0</v>
      </c>
      <c r="GS37">
        <v>0</v>
      </c>
      <c r="GT37">
        <v>1</v>
      </c>
      <c r="GU37">
        <v>1</v>
      </c>
      <c r="GV37">
        <v>236</v>
      </c>
      <c r="GW37">
        <v>0</v>
      </c>
      <c r="GX37">
        <v>8</v>
      </c>
      <c r="GY37">
        <v>8</v>
      </c>
      <c r="GZ37">
        <v>170</v>
      </c>
      <c r="HA37">
        <v>19</v>
      </c>
      <c r="HB37">
        <v>76</v>
      </c>
      <c r="HC37">
        <v>76</v>
      </c>
      <c r="HD37">
        <v>12350</v>
      </c>
      <c r="HE37">
        <v>969</v>
      </c>
      <c r="HF37">
        <v>8</v>
      </c>
      <c r="HG37">
        <v>8</v>
      </c>
      <c r="HH37">
        <v>174</v>
      </c>
      <c r="HI37">
        <v>9</v>
      </c>
      <c r="HJ37" s="68">
        <v>0</v>
      </c>
      <c r="HK37" s="68">
        <v>0</v>
      </c>
      <c r="HL37" s="68">
        <v>0</v>
      </c>
      <c r="HM37" s="68">
        <v>0</v>
      </c>
      <c r="HN37" s="68">
        <v>37</v>
      </c>
      <c r="HO37" s="68">
        <v>37</v>
      </c>
      <c r="HP37" s="68">
        <v>1501</v>
      </c>
      <c r="HQ37" s="68">
        <v>142</v>
      </c>
      <c r="HR37">
        <v>4</v>
      </c>
      <c r="HS37">
        <v>4</v>
      </c>
      <c r="HT37">
        <v>1016</v>
      </c>
      <c r="HU37">
        <v>40</v>
      </c>
      <c r="HV37">
        <v>7</v>
      </c>
      <c r="HW37">
        <v>7</v>
      </c>
      <c r="HX37">
        <v>750</v>
      </c>
      <c r="HY37">
        <v>9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1</v>
      </c>
      <c r="II37">
        <v>1</v>
      </c>
      <c r="IJ37">
        <v>280</v>
      </c>
      <c r="IK37">
        <v>31</v>
      </c>
      <c r="IL37">
        <v>2</v>
      </c>
      <c r="IM37">
        <v>2</v>
      </c>
      <c r="IN37">
        <v>9</v>
      </c>
      <c r="IO37">
        <v>0</v>
      </c>
      <c r="IP37">
        <v>1</v>
      </c>
      <c r="IQ37">
        <v>1</v>
      </c>
      <c r="IR37">
        <v>1596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1</v>
      </c>
      <c r="KA37">
        <v>1</v>
      </c>
      <c r="KB37">
        <v>86</v>
      </c>
      <c r="KC37">
        <v>10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1</v>
      </c>
      <c r="KQ37">
        <v>1</v>
      </c>
      <c r="KR37">
        <v>18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2</v>
      </c>
      <c r="LG37">
        <v>2</v>
      </c>
      <c r="LH37">
        <v>126</v>
      </c>
      <c r="LI37">
        <v>0</v>
      </c>
      <c r="LJ37">
        <v>3</v>
      </c>
      <c r="LK37">
        <v>3</v>
      </c>
      <c r="LL37">
        <v>994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1</v>
      </c>
      <c r="LS37">
        <v>1</v>
      </c>
      <c r="LT37">
        <v>275</v>
      </c>
      <c r="LU37">
        <v>0</v>
      </c>
      <c r="LV37">
        <v>4</v>
      </c>
      <c r="LW37">
        <v>4</v>
      </c>
      <c r="LX37">
        <v>438</v>
      </c>
      <c r="LY37">
        <v>12</v>
      </c>
      <c r="LZ37">
        <v>6</v>
      </c>
      <c r="MA37">
        <v>6</v>
      </c>
      <c r="MB37">
        <v>8700</v>
      </c>
      <c r="MC37">
        <v>74</v>
      </c>
      <c r="MD37">
        <v>10</v>
      </c>
      <c r="ME37">
        <v>10</v>
      </c>
      <c r="MF37">
        <v>1703</v>
      </c>
      <c r="MG37">
        <v>70</v>
      </c>
      <c r="MH37">
        <v>2</v>
      </c>
      <c r="MI37">
        <v>2</v>
      </c>
      <c r="MJ37">
        <v>2250</v>
      </c>
      <c r="MK37">
        <v>37</v>
      </c>
      <c r="ML37">
        <v>13</v>
      </c>
      <c r="MM37">
        <v>13</v>
      </c>
      <c r="MN37">
        <v>1498</v>
      </c>
      <c r="MO37">
        <v>33</v>
      </c>
      <c r="MP37">
        <v>3</v>
      </c>
      <c r="MQ37">
        <v>3</v>
      </c>
      <c r="MR37">
        <v>2254</v>
      </c>
      <c r="MS37">
        <v>0</v>
      </c>
      <c r="MT37">
        <v>5</v>
      </c>
      <c r="MU37">
        <v>5</v>
      </c>
      <c r="MV37">
        <v>300</v>
      </c>
      <c r="MW37">
        <v>0</v>
      </c>
      <c r="MX37">
        <v>3</v>
      </c>
      <c r="MY37">
        <v>3</v>
      </c>
      <c r="MZ37">
        <v>1253</v>
      </c>
      <c r="NA37">
        <v>0</v>
      </c>
      <c r="NB37">
        <v>9</v>
      </c>
      <c r="NC37">
        <v>9</v>
      </c>
      <c r="ND37">
        <v>560</v>
      </c>
      <c r="NE37">
        <v>24</v>
      </c>
      <c r="NF37">
        <v>1</v>
      </c>
      <c r="NG37">
        <v>1</v>
      </c>
      <c r="NH37">
        <v>1175</v>
      </c>
      <c r="NI37">
        <v>1</v>
      </c>
      <c r="NJ37">
        <v>11</v>
      </c>
      <c r="NK37">
        <v>11</v>
      </c>
      <c r="NL37">
        <v>1115</v>
      </c>
      <c r="NM37">
        <v>17</v>
      </c>
      <c r="NN37">
        <v>0</v>
      </c>
      <c r="NO37">
        <v>0</v>
      </c>
      <c r="NP37">
        <v>0</v>
      </c>
      <c r="NQ37">
        <v>0</v>
      </c>
      <c r="NR37">
        <v>9</v>
      </c>
      <c r="NS37">
        <v>9</v>
      </c>
      <c r="NT37">
        <v>1438</v>
      </c>
      <c r="NU37">
        <v>67</v>
      </c>
      <c r="NV37">
        <v>0</v>
      </c>
      <c r="NW37">
        <v>0</v>
      </c>
      <c r="NX37">
        <v>0</v>
      </c>
      <c r="NY37">
        <v>0</v>
      </c>
      <c r="NZ37">
        <v>5</v>
      </c>
      <c r="OA37">
        <v>5</v>
      </c>
      <c r="OB37">
        <v>394</v>
      </c>
      <c r="OC37">
        <v>23</v>
      </c>
      <c r="OD37">
        <v>1</v>
      </c>
      <c r="OE37">
        <v>1</v>
      </c>
      <c r="OF37">
        <v>866</v>
      </c>
      <c r="OG37">
        <v>0</v>
      </c>
      <c r="OH37">
        <v>7</v>
      </c>
      <c r="OI37">
        <v>7</v>
      </c>
      <c r="OJ37">
        <v>770</v>
      </c>
      <c r="OK37">
        <v>0</v>
      </c>
      <c r="OL37">
        <v>12</v>
      </c>
      <c r="OM37">
        <v>12</v>
      </c>
      <c r="ON37">
        <v>17000</v>
      </c>
      <c r="OO37">
        <v>149</v>
      </c>
      <c r="OP37">
        <v>35</v>
      </c>
      <c r="OQ37">
        <v>35</v>
      </c>
      <c r="OR37">
        <v>3783</v>
      </c>
      <c r="OS37">
        <v>117</v>
      </c>
      <c r="OT37">
        <v>7</v>
      </c>
      <c r="OU37">
        <v>7</v>
      </c>
      <c r="OV37">
        <v>7782</v>
      </c>
      <c r="OW37">
        <v>94</v>
      </c>
      <c r="OX37">
        <v>31</v>
      </c>
      <c r="OY37">
        <v>31</v>
      </c>
      <c r="OZ37">
        <v>3505</v>
      </c>
      <c r="PA37">
        <v>71</v>
      </c>
      <c r="PB37">
        <v>0</v>
      </c>
      <c r="PC37">
        <v>0</v>
      </c>
      <c r="PD37">
        <v>0</v>
      </c>
      <c r="PE37">
        <v>0</v>
      </c>
      <c r="PF37">
        <v>2</v>
      </c>
      <c r="PG37">
        <v>2</v>
      </c>
      <c r="PH37">
        <v>335</v>
      </c>
      <c r="PI37">
        <v>37</v>
      </c>
      <c r="PJ37">
        <v>57</v>
      </c>
      <c r="PK37">
        <v>57</v>
      </c>
      <c r="PL37">
        <v>17600</v>
      </c>
      <c r="PM37">
        <v>1133</v>
      </c>
      <c r="PN37">
        <v>7</v>
      </c>
      <c r="PO37">
        <v>7</v>
      </c>
      <c r="PP37">
        <v>225</v>
      </c>
      <c r="PQ37">
        <v>25</v>
      </c>
      <c r="PR37">
        <v>36</v>
      </c>
      <c r="PS37">
        <v>36</v>
      </c>
      <c r="PT37">
        <v>9744</v>
      </c>
      <c r="PU37">
        <v>744</v>
      </c>
      <c r="PV37">
        <v>4</v>
      </c>
      <c r="PW37">
        <v>4</v>
      </c>
      <c r="PX37">
        <v>161</v>
      </c>
      <c r="PY37">
        <v>3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2</v>
      </c>
      <c r="QY37">
        <v>2</v>
      </c>
      <c r="QZ37">
        <v>2143</v>
      </c>
      <c r="RA37">
        <v>74</v>
      </c>
      <c r="RB37">
        <v>0</v>
      </c>
      <c r="RC37">
        <v>0</v>
      </c>
      <c r="RD37">
        <v>0</v>
      </c>
      <c r="RE37">
        <v>0</v>
      </c>
      <c r="RF37">
        <v>294</v>
      </c>
      <c r="RG37">
        <v>293</v>
      </c>
      <c r="RH37">
        <v>116517</v>
      </c>
      <c r="RI37">
        <v>4437</v>
      </c>
      <c r="RJ37">
        <v>268</v>
      </c>
      <c r="RK37">
        <v>268</v>
      </c>
      <c r="RL37">
        <v>26169</v>
      </c>
      <c r="RM37">
        <v>936</v>
      </c>
    </row>
    <row r="38" spans="1:481" x14ac:dyDescent="0.15">
      <c r="A38" s="24" t="s">
        <v>153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3</v>
      </c>
      <c r="HC38">
        <v>3</v>
      </c>
      <c r="HD38">
        <v>292</v>
      </c>
      <c r="HE38">
        <v>12</v>
      </c>
      <c r="HF38">
        <v>6</v>
      </c>
      <c r="HG38">
        <v>6</v>
      </c>
      <c r="HH38">
        <v>76</v>
      </c>
      <c r="HI38">
        <v>8</v>
      </c>
      <c r="HJ38" s="68">
        <v>0</v>
      </c>
      <c r="HK38" s="68">
        <v>0</v>
      </c>
      <c r="HL38" s="68">
        <v>0</v>
      </c>
      <c r="HM38" s="68">
        <v>0</v>
      </c>
      <c r="HN38" s="68">
        <v>0</v>
      </c>
      <c r="HO38" s="68">
        <v>0</v>
      </c>
      <c r="HP38" s="68">
        <v>0</v>
      </c>
      <c r="HQ38" s="6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1</v>
      </c>
      <c r="LK38">
        <v>1</v>
      </c>
      <c r="LL38">
        <v>363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1</v>
      </c>
      <c r="LS38">
        <v>1</v>
      </c>
      <c r="LT38">
        <v>275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1</v>
      </c>
      <c r="MY38">
        <v>1</v>
      </c>
      <c r="MZ38">
        <v>618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1</v>
      </c>
      <c r="OE38">
        <v>1</v>
      </c>
      <c r="OF38">
        <v>866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1</v>
      </c>
      <c r="OM38">
        <v>1</v>
      </c>
      <c r="ON38">
        <v>1379</v>
      </c>
      <c r="OO38">
        <v>37</v>
      </c>
      <c r="OP38">
        <v>4</v>
      </c>
      <c r="OQ38">
        <v>4</v>
      </c>
      <c r="OR38">
        <v>645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2</v>
      </c>
      <c r="OY38">
        <v>2</v>
      </c>
      <c r="OZ38">
        <v>245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1</v>
      </c>
      <c r="PK38">
        <v>1</v>
      </c>
      <c r="PL38">
        <v>173</v>
      </c>
      <c r="PM38">
        <v>19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9</v>
      </c>
      <c r="RG38">
        <v>9</v>
      </c>
      <c r="RH38">
        <v>3966</v>
      </c>
      <c r="RI38">
        <v>68</v>
      </c>
      <c r="RJ38">
        <v>12</v>
      </c>
      <c r="RK38">
        <v>12</v>
      </c>
      <c r="RL38">
        <v>966</v>
      </c>
      <c r="RM38">
        <v>8</v>
      </c>
    </row>
    <row r="39" spans="1:481" x14ac:dyDescent="0.15">
      <c r="A39" s="24" t="s">
        <v>154</v>
      </c>
      <c r="B39">
        <v>1</v>
      </c>
      <c r="C39">
        <v>1</v>
      </c>
      <c r="D39">
        <v>2022</v>
      </c>
      <c r="E39">
        <v>37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2</v>
      </c>
      <c r="O39">
        <v>2</v>
      </c>
      <c r="P39">
        <v>908</v>
      </c>
      <c r="Q39">
        <v>37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1</v>
      </c>
      <c r="BS39">
        <v>1</v>
      </c>
      <c r="BT39">
        <v>149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1</v>
      </c>
      <c r="EQ39">
        <v>1</v>
      </c>
      <c r="ER39">
        <v>175</v>
      </c>
      <c r="ES39">
        <v>19</v>
      </c>
      <c r="ET39">
        <v>0</v>
      </c>
      <c r="EU39">
        <v>0</v>
      </c>
      <c r="EV39">
        <v>0</v>
      </c>
      <c r="EW39">
        <v>0</v>
      </c>
      <c r="EX39">
        <v>1</v>
      </c>
      <c r="EY39">
        <v>1</v>
      </c>
      <c r="EZ39">
        <v>235</v>
      </c>
      <c r="FA39">
        <v>26</v>
      </c>
      <c r="FB39">
        <v>1</v>
      </c>
      <c r="FC39">
        <v>1</v>
      </c>
      <c r="FD39">
        <v>12</v>
      </c>
      <c r="FE39">
        <v>1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8</v>
      </c>
      <c r="HC39">
        <v>8</v>
      </c>
      <c r="HD39">
        <v>1391</v>
      </c>
      <c r="HE39">
        <v>105</v>
      </c>
      <c r="HF39">
        <v>14</v>
      </c>
      <c r="HG39">
        <v>14</v>
      </c>
      <c r="HH39">
        <v>183</v>
      </c>
      <c r="HI39">
        <v>46</v>
      </c>
      <c r="HJ39" s="68">
        <v>0</v>
      </c>
      <c r="HK39" s="68">
        <v>0</v>
      </c>
      <c r="HL39" s="68">
        <v>0</v>
      </c>
      <c r="HM39" s="68">
        <v>0</v>
      </c>
      <c r="HN39" s="68">
        <v>0</v>
      </c>
      <c r="HO39" s="68">
        <v>0</v>
      </c>
      <c r="HP39" s="68">
        <v>0</v>
      </c>
      <c r="HQ39" s="68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1</v>
      </c>
      <c r="LO39">
        <v>1</v>
      </c>
      <c r="LP39">
        <v>70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1</v>
      </c>
      <c r="OY39">
        <v>1</v>
      </c>
      <c r="OZ39">
        <v>87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2</v>
      </c>
      <c r="QY39">
        <v>2</v>
      </c>
      <c r="QZ39">
        <v>1466</v>
      </c>
      <c r="RA39">
        <v>37</v>
      </c>
      <c r="RB39">
        <v>0</v>
      </c>
      <c r="RC39">
        <v>0</v>
      </c>
      <c r="RD39">
        <v>0</v>
      </c>
      <c r="RE39">
        <v>0</v>
      </c>
      <c r="RF39">
        <v>13</v>
      </c>
      <c r="RG39">
        <v>13</v>
      </c>
      <c r="RH39">
        <v>5289</v>
      </c>
      <c r="RI39">
        <v>224</v>
      </c>
      <c r="RJ39">
        <v>20</v>
      </c>
      <c r="RK39">
        <v>20</v>
      </c>
      <c r="RL39">
        <v>1409</v>
      </c>
      <c r="RM39">
        <v>84</v>
      </c>
    </row>
    <row r="40" spans="1:481" x14ac:dyDescent="0.15">
      <c r="A40" s="24" t="s">
        <v>155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1</v>
      </c>
      <c r="AY40">
        <v>1</v>
      </c>
      <c r="AZ40">
        <v>571</v>
      </c>
      <c r="BA40">
        <v>0</v>
      </c>
      <c r="BB40">
        <v>1</v>
      </c>
      <c r="BC40">
        <v>1</v>
      </c>
      <c r="BD40">
        <v>17</v>
      </c>
      <c r="BE40">
        <v>0</v>
      </c>
      <c r="BF40">
        <v>4</v>
      </c>
      <c r="BG40">
        <v>4</v>
      </c>
      <c r="BH40">
        <v>8287</v>
      </c>
      <c r="BI40">
        <v>73</v>
      </c>
      <c r="BJ40">
        <v>3</v>
      </c>
      <c r="BK40">
        <v>3</v>
      </c>
      <c r="BL40">
        <v>172</v>
      </c>
      <c r="BM40">
        <v>0</v>
      </c>
      <c r="BN40">
        <v>1</v>
      </c>
      <c r="BO40">
        <v>1</v>
      </c>
      <c r="BP40">
        <v>194</v>
      </c>
      <c r="BQ40">
        <v>22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3</v>
      </c>
      <c r="FS40">
        <v>3</v>
      </c>
      <c r="FT40">
        <v>89</v>
      </c>
      <c r="FU40">
        <v>10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1</v>
      </c>
      <c r="GQ40">
        <v>1</v>
      </c>
      <c r="GR40">
        <v>11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21</v>
      </c>
      <c r="HC40">
        <v>21</v>
      </c>
      <c r="HD40">
        <v>3906</v>
      </c>
      <c r="HE40">
        <v>350</v>
      </c>
      <c r="HF40">
        <v>6</v>
      </c>
      <c r="HG40">
        <v>6</v>
      </c>
      <c r="HH40">
        <v>140</v>
      </c>
      <c r="HI40">
        <v>11</v>
      </c>
      <c r="HJ40" s="68">
        <v>0</v>
      </c>
      <c r="HK40" s="68">
        <v>0</v>
      </c>
      <c r="HL40" s="68">
        <v>0</v>
      </c>
      <c r="HM40" s="68">
        <v>0</v>
      </c>
      <c r="HN40" s="68">
        <v>0</v>
      </c>
      <c r="HO40" s="68">
        <v>0</v>
      </c>
      <c r="HP40" s="68">
        <v>0</v>
      </c>
      <c r="HQ40" s="68">
        <v>0</v>
      </c>
      <c r="HR40">
        <v>1</v>
      </c>
      <c r="HS40">
        <v>1</v>
      </c>
      <c r="HT40">
        <v>312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1</v>
      </c>
      <c r="MM40">
        <v>1</v>
      </c>
      <c r="MN40">
        <v>7</v>
      </c>
      <c r="MO40">
        <v>0</v>
      </c>
      <c r="MP40">
        <v>3</v>
      </c>
      <c r="MQ40">
        <v>3</v>
      </c>
      <c r="MR40">
        <v>2940</v>
      </c>
      <c r="MS40">
        <v>72</v>
      </c>
      <c r="MT40">
        <v>4</v>
      </c>
      <c r="MU40">
        <v>4</v>
      </c>
      <c r="MV40">
        <v>261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2</v>
      </c>
      <c r="NC40">
        <v>2</v>
      </c>
      <c r="ND40">
        <v>121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1</v>
      </c>
      <c r="OA40">
        <v>1</v>
      </c>
      <c r="OB40">
        <v>66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1</v>
      </c>
      <c r="OI40">
        <v>1</v>
      </c>
      <c r="OJ40">
        <v>131</v>
      </c>
      <c r="OK40">
        <v>0</v>
      </c>
      <c r="OL40">
        <v>3</v>
      </c>
      <c r="OM40">
        <v>3</v>
      </c>
      <c r="ON40">
        <v>7937</v>
      </c>
      <c r="OO40">
        <v>37</v>
      </c>
      <c r="OP40">
        <v>1</v>
      </c>
      <c r="OQ40">
        <v>1</v>
      </c>
      <c r="OR40">
        <v>67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1</v>
      </c>
      <c r="PS40">
        <v>1</v>
      </c>
      <c r="PT40">
        <v>316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35</v>
      </c>
      <c r="RG40">
        <v>35</v>
      </c>
      <c r="RH40">
        <v>24463</v>
      </c>
      <c r="RI40">
        <v>554</v>
      </c>
      <c r="RJ40">
        <v>24</v>
      </c>
      <c r="RK40">
        <v>24</v>
      </c>
      <c r="RL40">
        <v>1082</v>
      </c>
      <c r="RM40">
        <v>21</v>
      </c>
    </row>
    <row r="41" spans="1:481" x14ac:dyDescent="0.15">
      <c r="A41" s="24" t="s">
        <v>156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1</v>
      </c>
      <c r="P41">
        <v>447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 s="68">
        <v>0</v>
      </c>
      <c r="HK41" s="68">
        <v>0</v>
      </c>
      <c r="HL41" s="68">
        <v>0</v>
      </c>
      <c r="HM41" s="68">
        <v>0</v>
      </c>
      <c r="HN41" s="68">
        <v>0</v>
      </c>
      <c r="HO41" s="68">
        <v>0</v>
      </c>
      <c r="HP41" s="68">
        <v>0</v>
      </c>
      <c r="HQ41" s="68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1</v>
      </c>
      <c r="RK41">
        <v>1</v>
      </c>
      <c r="RL41">
        <v>447</v>
      </c>
      <c r="RM41">
        <v>0</v>
      </c>
    </row>
    <row r="42" spans="1:481" x14ac:dyDescent="0.15">
      <c r="A42" s="24" t="s">
        <v>157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12</v>
      </c>
      <c r="EY42">
        <v>12</v>
      </c>
      <c r="EZ42">
        <v>1725</v>
      </c>
      <c r="FA42">
        <v>73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 s="68">
        <v>0</v>
      </c>
      <c r="HK42" s="68">
        <v>0</v>
      </c>
      <c r="HL42" s="68">
        <v>0</v>
      </c>
      <c r="HM42" s="68">
        <v>0</v>
      </c>
      <c r="HN42" s="68">
        <v>0</v>
      </c>
      <c r="HO42" s="68">
        <v>0</v>
      </c>
      <c r="HP42" s="68">
        <v>0</v>
      </c>
      <c r="HQ42" s="68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12</v>
      </c>
      <c r="RG42">
        <v>12</v>
      </c>
      <c r="RH42">
        <v>1725</v>
      </c>
      <c r="RI42">
        <v>73</v>
      </c>
      <c r="RJ42">
        <v>0</v>
      </c>
      <c r="RK42">
        <v>0</v>
      </c>
      <c r="RL42">
        <v>0</v>
      </c>
      <c r="RM42">
        <v>0</v>
      </c>
    </row>
    <row r="43" spans="1:481" x14ac:dyDescent="0.15">
      <c r="A43" s="24" t="s">
        <v>158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1</v>
      </c>
      <c r="FO43">
        <v>1</v>
      </c>
      <c r="FP43">
        <v>255</v>
      </c>
      <c r="FQ43">
        <v>28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2</v>
      </c>
      <c r="GQ43">
        <v>2</v>
      </c>
      <c r="GR43">
        <v>28</v>
      </c>
      <c r="GS43">
        <v>3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 s="68">
        <v>0</v>
      </c>
      <c r="HK43" s="68">
        <v>0</v>
      </c>
      <c r="HL43" s="68">
        <v>0</v>
      </c>
      <c r="HM43" s="68">
        <v>0</v>
      </c>
      <c r="HN43" s="68">
        <v>0</v>
      </c>
      <c r="HO43" s="68">
        <v>0</v>
      </c>
      <c r="HP43" s="68">
        <v>0</v>
      </c>
      <c r="HQ43" s="68">
        <v>0</v>
      </c>
      <c r="HR43">
        <v>1</v>
      </c>
      <c r="HS43">
        <v>1</v>
      </c>
      <c r="HT43">
        <v>574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1</v>
      </c>
      <c r="MY43">
        <v>1</v>
      </c>
      <c r="MZ43">
        <v>635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1</v>
      </c>
      <c r="OA43">
        <v>1</v>
      </c>
      <c r="OB43">
        <v>13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3</v>
      </c>
      <c r="OQ43">
        <v>3</v>
      </c>
      <c r="OR43">
        <v>348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1</v>
      </c>
      <c r="PG43">
        <v>1</v>
      </c>
      <c r="PH43">
        <v>101</v>
      </c>
      <c r="PI43">
        <v>0</v>
      </c>
      <c r="PJ43">
        <v>2</v>
      </c>
      <c r="PK43">
        <v>2</v>
      </c>
      <c r="PL43">
        <v>490</v>
      </c>
      <c r="PM43">
        <v>28</v>
      </c>
      <c r="PN43">
        <v>1</v>
      </c>
      <c r="PO43">
        <v>1</v>
      </c>
      <c r="PP43">
        <v>9</v>
      </c>
      <c r="PQ43">
        <v>1</v>
      </c>
      <c r="PR43">
        <v>4</v>
      </c>
      <c r="PS43">
        <v>4</v>
      </c>
      <c r="PT43">
        <v>754</v>
      </c>
      <c r="PU43">
        <v>21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9</v>
      </c>
      <c r="RG43">
        <v>9</v>
      </c>
      <c r="RH43">
        <v>2708</v>
      </c>
      <c r="RI43">
        <v>77</v>
      </c>
      <c r="RJ43">
        <v>8</v>
      </c>
      <c r="RK43">
        <v>8</v>
      </c>
      <c r="RL43">
        <v>499</v>
      </c>
      <c r="RM43">
        <v>4</v>
      </c>
    </row>
    <row r="44" spans="1:481" x14ac:dyDescent="0.15">
      <c r="A44" s="24" t="s">
        <v>159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3</v>
      </c>
      <c r="AY44">
        <v>3</v>
      </c>
      <c r="AZ44">
        <v>1420</v>
      </c>
      <c r="BA44">
        <v>0</v>
      </c>
      <c r="BB44">
        <v>2</v>
      </c>
      <c r="BC44">
        <v>2</v>
      </c>
      <c r="BD44">
        <v>174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4</v>
      </c>
      <c r="BO44">
        <v>4</v>
      </c>
      <c r="BP44">
        <v>688</v>
      </c>
      <c r="BQ44">
        <v>0</v>
      </c>
      <c r="BR44">
        <v>2</v>
      </c>
      <c r="BS44">
        <v>2</v>
      </c>
      <c r="BT44">
        <v>196</v>
      </c>
      <c r="BU44">
        <v>22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7</v>
      </c>
      <c r="EY44">
        <v>7</v>
      </c>
      <c r="EZ44">
        <v>685</v>
      </c>
      <c r="FA44">
        <v>56</v>
      </c>
      <c r="FB44">
        <v>3</v>
      </c>
      <c r="FC44">
        <v>3</v>
      </c>
      <c r="FD44">
        <v>14</v>
      </c>
      <c r="FE44">
        <v>1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3</v>
      </c>
      <c r="FO44">
        <v>3</v>
      </c>
      <c r="FP44">
        <v>941</v>
      </c>
      <c r="FQ44">
        <v>66</v>
      </c>
      <c r="FR44">
        <v>3</v>
      </c>
      <c r="FS44">
        <v>3</v>
      </c>
      <c r="FT44">
        <v>25</v>
      </c>
      <c r="FU44">
        <v>3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11</v>
      </c>
      <c r="HC44">
        <v>11</v>
      </c>
      <c r="HD44">
        <v>2678</v>
      </c>
      <c r="HE44">
        <v>139</v>
      </c>
      <c r="HF44">
        <v>11</v>
      </c>
      <c r="HG44">
        <v>11</v>
      </c>
      <c r="HH44">
        <v>411</v>
      </c>
      <c r="HI44">
        <v>36</v>
      </c>
      <c r="HJ44" s="68">
        <v>0</v>
      </c>
      <c r="HK44" s="68">
        <v>0</v>
      </c>
      <c r="HL44" s="68">
        <v>0</v>
      </c>
      <c r="HM44" s="68">
        <v>0</v>
      </c>
      <c r="HN44" s="68">
        <v>4</v>
      </c>
      <c r="HO44" s="68">
        <v>4</v>
      </c>
      <c r="HP44" s="68">
        <v>351</v>
      </c>
      <c r="HQ44" s="68">
        <v>32</v>
      </c>
      <c r="HR44">
        <v>0</v>
      </c>
      <c r="HS44">
        <v>0</v>
      </c>
      <c r="HT44">
        <v>0</v>
      </c>
      <c r="HU44">
        <v>0</v>
      </c>
      <c r="HV44">
        <v>2</v>
      </c>
      <c r="HW44">
        <v>2</v>
      </c>
      <c r="HX44">
        <v>62</v>
      </c>
      <c r="HY44">
        <v>1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1</v>
      </c>
      <c r="JC44">
        <v>1</v>
      </c>
      <c r="JD44">
        <v>47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3</v>
      </c>
      <c r="LG44">
        <v>3</v>
      </c>
      <c r="LH44">
        <v>117</v>
      </c>
      <c r="LI44">
        <v>0</v>
      </c>
      <c r="LJ44">
        <v>1</v>
      </c>
      <c r="LK44">
        <v>1</v>
      </c>
      <c r="LL44">
        <v>463</v>
      </c>
      <c r="LM44">
        <v>0</v>
      </c>
      <c r="LN44">
        <v>1</v>
      </c>
      <c r="LO44">
        <v>1</v>
      </c>
      <c r="LP44">
        <v>15</v>
      </c>
      <c r="LQ44">
        <v>0</v>
      </c>
      <c r="LR44">
        <v>4</v>
      </c>
      <c r="LS44">
        <v>4</v>
      </c>
      <c r="LT44">
        <v>1893</v>
      </c>
      <c r="LU44">
        <v>124</v>
      </c>
      <c r="LV44">
        <v>1</v>
      </c>
      <c r="LW44">
        <v>1</v>
      </c>
      <c r="LX44">
        <v>34</v>
      </c>
      <c r="LY44">
        <v>4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1</v>
      </c>
      <c r="NC44">
        <v>1</v>
      </c>
      <c r="ND44">
        <v>137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1</v>
      </c>
      <c r="NS44">
        <v>1</v>
      </c>
      <c r="NT44">
        <v>33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7</v>
      </c>
      <c r="PC44">
        <v>7</v>
      </c>
      <c r="PD44">
        <v>1616</v>
      </c>
      <c r="PE44">
        <v>140</v>
      </c>
      <c r="PF44">
        <v>1</v>
      </c>
      <c r="PG44">
        <v>1</v>
      </c>
      <c r="PH44">
        <v>8</v>
      </c>
      <c r="PI44">
        <v>1</v>
      </c>
      <c r="PJ44">
        <v>3</v>
      </c>
      <c r="PK44">
        <v>3</v>
      </c>
      <c r="PL44">
        <v>829</v>
      </c>
      <c r="PM44">
        <v>37</v>
      </c>
      <c r="PN44">
        <v>0</v>
      </c>
      <c r="PO44">
        <v>0</v>
      </c>
      <c r="PP44">
        <v>0</v>
      </c>
      <c r="PQ44">
        <v>0</v>
      </c>
      <c r="PR44">
        <v>8</v>
      </c>
      <c r="PS44">
        <v>8</v>
      </c>
      <c r="PT44">
        <v>2569</v>
      </c>
      <c r="PU44">
        <v>65</v>
      </c>
      <c r="PV44">
        <v>1</v>
      </c>
      <c r="PW44">
        <v>1</v>
      </c>
      <c r="PX44">
        <v>37</v>
      </c>
      <c r="PY44">
        <v>4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1</v>
      </c>
      <c r="RC44">
        <v>1</v>
      </c>
      <c r="RD44">
        <v>62</v>
      </c>
      <c r="RE44">
        <v>0</v>
      </c>
      <c r="RF44">
        <v>51</v>
      </c>
      <c r="RG44">
        <v>51</v>
      </c>
      <c r="RH44">
        <v>13782</v>
      </c>
      <c r="RI44">
        <v>627</v>
      </c>
      <c r="RJ44">
        <v>38</v>
      </c>
      <c r="RK44">
        <v>38</v>
      </c>
      <c r="RL44">
        <v>1723</v>
      </c>
      <c r="RM44">
        <v>104</v>
      </c>
    </row>
    <row r="45" spans="1:481" x14ac:dyDescent="0.15">
      <c r="A45" s="24" t="s">
        <v>160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</v>
      </c>
      <c r="O45">
        <v>1</v>
      </c>
      <c r="P45">
        <v>303</v>
      </c>
      <c r="Q45">
        <v>34</v>
      </c>
      <c r="R45">
        <v>1</v>
      </c>
      <c r="S45">
        <v>1</v>
      </c>
      <c r="T45">
        <v>431</v>
      </c>
      <c r="U45">
        <v>37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2</v>
      </c>
      <c r="AY45">
        <v>2</v>
      </c>
      <c r="AZ45">
        <v>1035</v>
      </c>
      <c r="BA45">
        <v>37</v>
      </c>
      <c r="BB45">
        <v>0</v>
      </c>
      <c r="BC45">
        <v>0</v>
      </c>
      <c r="BD45">
        <v>0</v>
      </c>
      <c r="BE45">
        <v>0</v>
      </c>
      <c r="BF45">
        <v>2</v>
      </c>
      <c r="BG45">
        <v>2</v>
      </c>
      <c r="BH45">
        <v>3989</v>
      </c>
      <c r="BI45">
        <v>37</v>
      </c>
      <c r="BJ45">
        <v>1</v>
      </c>
      <c r="BK45">
        <v>1</v>
      </c>
      <c r="BL45">
        <v>17</v>
      </c>
      <c r="BM45">
        <v>0</v>
      </c>
      <c r="BN45">
        <v>3</v>
      </c>
      <c r="BO45">
        <v>3</v>
      </c>
      <c r="BP45">
        <v>1130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5</v>
      </c>
      <c r="FO45">
        <v>5</v>
      </c>
      <c r="FP45">
        <v>732</v>
      </c>
      <c r="FQ45">
        <v>28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1</v>
      </c>
      <c r="GU45">
        <v>1</v>
      </c>
      <c r="GV45">
        <v>164</v>
      </c>
      <c r="GW45">
        <v>18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 s="68">
        <v>0</v>
      </c>
      <c r="HK45" s="68">
        <v>0</v>
      </c>
      <c r="HL45" s="68">
        <v>0</v>
      </c>
      <c r="HM45" s="68">
        <v>0</v>
      </c>
      <c r="HN45" s="68">
        <v>0</v>
      </c>
      <c r="HO45" s="68">
        <v>0</v>
      </c>
      <c r="HP45" s="68">
        <v>0</v>
      </c>
      <c r="HQ45" s="68">
        <v>0</v>
      </c>
      <c r="HR45">
        <v>2</v>
      </c>
      <c r="HS45">
        <v>2</v>
      </c>
      <c r="HT45">
        <v>955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1</v>
      </c>
      <c r="KU45">
        <v>1</v>
      </c>
      <c r="KV45">
        <v>413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1</v>
      </c>
      <c r="MY45">
        <v>1</v>
      </c>
      <c r="MZ45">
        <v>683</v>
      </c>
      <c r="NA45">
        <v>37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1</v>
      </c>
      <c r="PC45">
        <v>1</v>
      </c>
      <c r="PD45">
        <v>177</v>
      </c>
      <c r="PE45">
        <v>0</v>
      </c>
      <c r="PF45">
        <v>1</v>
      </c>
      <c r="PG45">
        <v>1</v>
      </c>
      <c r="PH45">
        <v>134</v>
      </c>
      <c r="PI45">
        <v>15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4</v>
      </c>
      <c r="PS45">
        <v>4</v>
      </c>
      <c r="PT45">
        <v>1432</v>
      </c>
      <c r="PU45">
        <v>62</v>
      </c>
      <c r="PV45">
        <v>2</v>
      </c>
      <c r="PW45">
        <v>2</v>
      </c>
      <c r="PX45">
        <v>333</v>
      </c>
      <c r="PY45">
        <v>37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1</v>
      </c>
      <c r="QY45">
        <v>1</v>
      </c>
      <c r="QZ45">
        <v>83</v>
      </c>
      <c r="RA45">
        <v>54</v>
      </c>
      <c r="RB45">
        <v>0</v>
      </c>
      <c r="RC45">
        <v>0</v>
      </c>
      <c r="RD45">
        <v>0</v>
      </c>
      <c r="RE45">
        <v>0</v>
      </c>
      <c r="RF45">
        <v>24</v>
      </c>
      <c r="RG45">
        <v>24</v>
      </c>
      <c r="RH45">
        <v>11224</v>
      </c>
      <c r="RI45">
        <v>310</v>
      </c>
      <c r="RJ45">
        <v>5</v>
      </c>
      <c r="RK45">
        <v>5</v>
      </c>
      <c r="RL45">
        <v>787</v>
      </c>
      <c r="RM45">
        <v>86</v>
      </c>
    </row>
    <row r="46" spans="1:481" x14ac:dyDescent="0.15">
      <c r="A46" s="24" t="s">
        <v>161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1</v>
      </c>
      <c r="BK46">
        <v>1</v>
      </c>
      <c r="BL46">
        <v>29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1</v>
      </c>
      <c r="FS46">
        <v>1</v>
      </c>
      <c r="FT46">
        <v>9</v>
      </c>
      <c r="FU46">
        <v>1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10</v>
      </c>
      <c r="HC46">
        <v>10</v>
      </c>
      <c r="HD46">
        <v>1951</v>
      </c>
      <c r="HE46">
        <v>212</v>
      </c>
      <c r="HF46">
        <v>0</v>
      </c>
      <c r="HG46">
        <v>0</v>
      </c>
      <c r="HH46">
        <v>0</v>
      </c>
      <c r="HI46">
        <v>0</v>
      </c>
      <c r="HJ46" s="68">
        <v>0</v>
      </c>
      <c r="HK46" s="68">
        <v>0</v>
      </c>
      <c r="HL46" s="68">
        <v>0</v>
      </c>
      <c r="HM46" s="68">
        <v>0</v>
      </c>
      <c r="HN46" s="68">
        <v>1</v>
      </c>
      <c r="HO46" s="68">
        <v>1</v>
      </c>
      <c r="HP46" s="68">
        <v>29</v>
      </c>
      <c r="HQ46" s="68">
        <v>3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10</v>
      </c>
      <c r="RG46">
        <v>10</v>
      </c>
      <c r="RH46">
        <v>1951</v>
      </c>
      <c r="RI46">
        <v>212</v>
      </c>
      <c r="RJ46">
        <v>3</v>
      </c>
      <c r="RK46">
        <v>3</v>
      </c>
      <c r="RL46">
        <v>67</v>
      </c>
      <c r="RM46">
        <v>4</v>
      </c>
    </row>
    <row r="47" spans="1:481" x14ac:dyDescent="0.15">
      <c r="A47" s="24" t="s">
        <v>162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1</v>
      </c>
      <c r="GY47">
        <v>1</v>
      </c>
      <c r="GZ47">
        <v>33</v>
      </c>
      <c r="HA47">
        <v>4</v>
      </c>
      <c r="HB47">
        <v>5</v>
      </c>
      <c r="HC47">
        <v>5</v>
      </c>
      <c r="HD47">
        <v>575</v>
      </c>
      <c r="HE47">
        <v>56</v>
      </c>
      <c r="HF47">
        <v>3</v>
      </c>
      <c r="HG47">
        <v>3</v>
      </c>
      <c r="HH47">
        <v>119</v>
      </c>
      <c r="HI47">
        <v>13</v>
      </c>
      <c r="HJ47" s="68">
        <v>0</v>
      </c>
      <c r="HK47" s="68">
        <v>0</v>
      </c>
      <c r="HL47" s="68">
        <v>0</v>
      </c>
      <c r="HM47" s="68">
        <v>0</v>
      </c>
      <c r="HN47" s="68">
        <v>0</v>
      </c>
      <c r="HO47" s="68">
        <v>0</v>
      </c>
      <c r="HP47" s="68">
        <v>0</v>
      </c>
      <c r="HQ47" s="68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5</v>
      </c>
      <c r="RG47">
        <v>5</v>
      </c>
      <c r="RH47">
        <v>575</v>
      </c>
      <c r="RI47">
        <v>56</v>
      </c>
      <c r="RJ47">
        <v>4</v>
      </c>
      <c r="RK47">
        <v>4</v>
      </c>
      <c r="RL47">
        <v>152</v>
      </c>
      <c r="RM47">
        <v>17</v>
      </c>
    </row>
    <row r="48" spans="1:481" x14ac:dyDescent="0.15">
      <c r="A48" s="24" t="s">
        <v>163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1</v>
      </c>
      <c r="FC48">
        <v>1</v>
      </c>
      <c r="FD48">
        <v>29</v>
      </c>
      <c r="FE48">
        <v>3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1</v>
      </c>
      <c r="HG48">
        <v>1</v>
      </c>
      <c r="HH48">
        <v>35</v>
      </c>
      <c r="HI48">
        <v>0</v>
      </c>
      <c r="HJ48" s="68">
        <v>0</v>
      </c>
      <c r="HK48" s="68">
        <v>0</v>
      </c>
      <c r="HL48" s="68">
        <v>0</v>
      </c>
      <c r="HM48" s="68">
        <v>0</v>
      </c>
      <c r="HN48" s="68">
        <v>0</v>
      </c>
      <c r="HO48" s="68">
        <v>0</v>
      </c>
      <c r="HP48" s="68">
        <v>0</v>
      </c>
      <c r="HQ48" s="6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2</v>
      </c>
      <c r="RK48">
        <v>2</v>
      </c>
      <c r="RL48">
        <v>64</v>
      </c>
      <c r="RM48">
        <v>3</v>
      </c>
    </row>
    <row r="49" spans="1:481" x14ac:dyDescent="0.15">
      <c r="A49" s="24" t="s">
        <v>164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 s="68">
        <v>0</v>
      </c>
      <c r="HK49" s="68">
        <v>0</v>
      </c>
      <c r="HL49" s="68">
        <v>0</v>
      </c>
      <c r="HM49" s="68">
        <v>0</v>
      </c>
      <c r="HN49" s="68">
        <v>0</v>
      </c>
      <c r="HO49" s="68">
        <v>0</v>
      </c>
      <c r="HP49" s="68">
        <v>0</v>
      </c>
      <c r="HQ49" s="68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1</v>
      </c>
      <c r="ME49">
        <v>1</v>
      </c>
      <c r="MF49">
        <v>34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1</v>
      </c>
      <c r="RK49">
        <v>1</v>
      </c>
      <c r="RL49">
        <v>34</v>
      </c>
      <c r="RM49">
        <v>0</v>
      </c>
    </row>
    <row r="50" spans="1:481" x14ac:dyDescent="0.15">
      <c r="A50" s="24" t="s">
        <v>165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1</v>
      </c>
      <c r="DS50">
        <v>1</v>
      </c>
      <c r="DT50">
        <v>25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18</v>
      </c>
      <c r="HC50">
        <v>18</v>
      </c>
      <c r="HD50">
        <v>1872</v>
      </c>
      <c r="HE50">
        <v>208</v>
      </c>
      <c r="HF50">
        <v>2</v>
      </c>
      <c r="HG50">
        <v>2</v>
      </c>
      <c r="HH50">
        <v>32</v>
      </c>
      <c r="HI50">
        <v>4</v>
      </c>
      <c r="HJ50" s="68">
        <v>0</v>
      </c>
      <c r="HK50" s="68">
        <v>0</v>
      </c>
      <c r="HL50" s="68">
        <v>0</v>
      </c>
      <c r="HM50" s="68">
        <v>0</v>
      </c>
      <c r="HN50" s="68">
        <v>0</v>
      </c>
      <c r="HO50" s="68">
        <v>0</v>
      </c>
      <c r="HP50" s="68">
        <v>0</v>
      </c>
      <c r="HQ50" s="68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1</v>
      </c>
      <c r="NW50">
        <v>1</v>
      </c>
      <c r="NX50">
        <v>525</v>
      </c>
      <c r="NY50">
        <v>37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3</v>
      </c>
      <c r="PK50">
        <v>3</v>
      </c>
      <c r="PL50">
        <v>725</v>
      </c>
      <c r="PM50">
        <v>84</v>
      </c>
      <c r="PN50">
        <v>0</v>
      </c>
      <c r="PO50">
        <v>0</v>
      </c>
      <c r="PP50">
        <v>0</v>
      </c>
      <c r="PQ50">
        <v>0</v>
      </c>
      <c r="PR50">
        <v>1</v>
      </c>
      <c r="PS50">
        <v>1</v>
      </c>
      <c r="PT50">
        <v>266</v>
      </c>
      <c r="PU50">
        <v>30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24</v>
      </c>
      <c r="RG50">
        <v>24</v>
      </c>
      <c r="RH50">
        <v>3413</v>
      </c>
      <c r="RI50">
        <v>359</v>
      </c>
      <c r="RJ50">
        <v>2</v>
      </c>
      <c r="RK50">
        <v>2</v>
      </c>
      <c r="RL50">
        <v>32</v>
      </c>
      <c r="RM50">
        <v>4</v>
      </c>
    </row>
    <row r="51" spans="1:481" x14ac:dyDescent="0.15">
      <c r="A51" s="24" t="s">
        <v>166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1</v>
      </c>
      <c r="EY51">
        <v>1</v>
      </c>
      <c r="EZ51">
        <v>76</v>
      </c>
      <c r="FA51">
        <v>8</v>
      </c>
      <c r="FB51">
        <v>8</v>
      </c>
      <c r="FC51">
        <v>8</v>
      </c>
      <c r="FD51">
        <v>498</v>
      </c>
      <c r="FE51">
        <v>46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1</v>
      </c>
      <c r="FO51">
        <v>1</v>
      </c>
      <c r="FP51">
        <v>189</v>
      </c>
      <c r="FQ51">
        <v>0</v>
      </c>
      <c r="FR51">
        <v>4</v>
      </c>
      <c r="FS51">
        <v>4</v>
      </c>
      <c r="FT51">
        <v>19</v>
      </c>
      <c r="FU51">
        <v>2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 s="68">
        <v>0</v>
      </c>
      <c r="HK51" s="68">
        <v>0</v>
      </c>
      <c r="HL51" s="68">
        <v>0</v>
      </c>
      <c r="HM51" s="68">
        <v>0</v>
      </c>
      <c r="HN51" s="68">
        <v>0</v>
      </c>
      <c r="HO51" s="68">
        <v>0</v>
      </c>
      <c r="HP51" s="68">
        <v>0</v>
      </c>
      <c r="HQ51" s="68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1</v>
      </c>
      <c r="OU51">
        <v>1</v>
      </c>
      <c r="OV51">
        <v>756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3</v>
      </c>
      <c r="RG51">
        <v>3</v>
      </c>
      <c r="RH51">
        <v>1021</v>
      </c>
      <c r="RI51">
        <v>8</v>
      </c>
      <c r="RJ51">
        <v>12</v>
      </c>
      <c r="RK51">
        <v>12</v>
      </c>
      <c r="RL51">
        <v>517</v>
      </c>
      <c r="RM51">
        <v>48</v>
      </c>
    </row>
    <row r="52" spans="1:481" x14ac:dyDescent="0.15">
      <c r="A52" s="24" t="s">
        <v>167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1</v>
      </c>
      <c r="GE52">
        <v>1</v>
      </c>
      <c r="GF52">
        <v>114</v>
      </c>
      <c r="GG52">
        <v>13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 s="68">
        <v>0</v>
      </c>
      <c r="HK52" s="68">
        <v>0</v>
      </c>
      <c r="HL52" s="68">
        <v>0</v>
      </c>
      <c r="HM52" s="68">
        <v>0</v>
      </c>
      <c r="HN52" s="68">
        <v>0</v>
      </c>
      <c r="HO52" s="68">
        <v>0</v>
      </c>
      <c r="HP52" s="68">
        <v>0</v>
      </c>
      <c r="HQ52" s="68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1</v>
      </c>
      <c r="PG52">
        <v>1</v>
      </c>
      <c r="PH52">
        <v>22</v>
      </c>
      <c r="PI52">
        <v>2</v>
      </c>
      <c r="PJ52">
        <v>1</v>
      </c>
      <c r="PK52">
        <v>1</v>
      </c>
      <c r="PL52">
        <v>225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2</v>
      </c>
      <c r="RG52">
        <v>2</v>
      </c>
      <c r="RH52">
        <v>339</v>
      </c>
      <c r="RI52">
        <v>13</v>
      </c>
      <c r="RJ52">
        <v>1</v>
      </c>
      <c r="RK52">
        <v>1</v>
      </c>
      <c r="RL52">
        <v>22</v>
      </c>
      <c r="RM52">
        <v>2</v>
      </c>
    </row>
    <row r="53" spans="1:481" x14ac:dyDescent="0.15">
      <c r="A53" s="24" t="s">
        <v>168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 s="68">
        <v>0</v>
      </c>
      <c r="HK53" s="68">
        <v>0</v>
      </c>
      <c r="HL53" s="68">
        <v>0</v>
      </c>
      <c r="HM53" s="68">
        <v>0</v>
      </c>
      <c r="HN53" s="68">
        <v>0</v>
      </c>
      <c r="HO53" s="68">
        <v>0</v>
      </c>
      <c r="HP53" s="68">
        <v>0</v>
      </c>
      <c r="HQ53" s="68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1</v>
      </c>
      <c r="OY53">
        <v>1</v>
      </c>
      <c r="OZ53">
        <v>10</v>
      </c>
      <c r="PA53">
        <v>1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1</v>
      </c>
      <c r="PK53">
        <v>1</v>
      </c>
      <c r="PL53">
        <v>184</v>
      </c>
      <c r="PM53">
        <v>20</v>
      </c>
      <c r="PN53">
        <v>0</v>
      </c>
      <c r="PO53">
        <v>0</v>
      </c>
      <c r="PP53">
        <v>0</v>
      </c>
      <c r="PQ53">
        <v>0</v>
      </c>
      <c r="PR53">
        <v>1</v>
      </c>
      <c r="PS53">
        <v>1</v>
      </c>
      <c r="PT53">
        <v>390</v>
      </c>
      <c r="PU53">
        <v>37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2</v>
      </c>
      <c r="RG53">
        <v>2</v>
      </c>
      <c r="RH53">
        <v>574</v>
      </c>
      <c r="RI53">
        <v>57</v>
      </c>
      <c r="RJ53">
        <v>1</v>
      </c>
      <c r="RK53">
        <v>1</v>
      </c>
      <c r="RL53">
        <v>10</v>
      </c>
      <c r="RM53">
        <v>1</v>
      </c>
    </row>
    <row r="54" spans="1:481" x14ac:dyDescent="0.15">
      <c r="A54" s="24" t="s">
        <v>169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1</v>
      </c>
      <c r="K54">
        <v>1</v>
      </c>
      <c r="L54">
        <v>33</v>
      </c>
      <c r="M54">
        <v>0</v>
      </c>
      <c r="N54">
        <v>0</v>
      </c>
      <c r="O54">
        <v>0</v>
      </c>
      <c r="P54">
        <v>0</v>
      </c>
      <c r="Q54">
        <v>0</v>
      </c>
      <c r="R54">
        <v>2</v>
      </c>
      <c r="S54">
        <v>2</v>
      </c>
      <c r="T54">
        <v>269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1</v>
      </c>
      <c r="EY54">
        <v>1</v>
      </c>
      <c r="EZ54">
        <v>58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6</v>
      </c>
      <c r="HC54">
        <v>6</v>
      </c>
      <c r="HD54">
        <v>1552</v>
      </c>
      <c r="HE54">
        <v>192</v>
      </c>
      <c r="HF54">
        <v>12</v>
      </c>
      <c r="HG54">
        <v>12</v>
      </c>
      <c r="HH54">
        <v>266</v>
      </c>
      <c r="HI54">
        <v>26</v>
      </c>
      <c r="HJ54" s="68">
        <v>0</v>
      </c>
      <c r="HK54" s="68">
        <v>0</v>
      </c>
      <c r="HL54" s="68">
        <v>0</v>
      </c>
      <c r="HM54" s="68">
        <v>0</v>
      </c>
      <c r="HN54" s="68">
        <v>1</v>
      </c>
      <c r="HO54" s="68">
        <v>1</v>
      </c>
      <c r="HP54" s="68">
        <v>22</v>
      </c>
      <c r="HQ54" s="68">
        <v>2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1</v>
      </c>
      <c r="II54">
        <v>1</v>
      </c>
      <c r="IJ54">
        <v>321</v>
      </c>
      <c r="IK54">
        <v>36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1</v>
      </c>
      <c r="KU54">
        <v>1</v>
      </c>
      <c r="KV54">
        <v>235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3</v>
      </c>
      <c r="MA54">
        <v>3</v>
      </c>
      <c r="MB54">
        <v>488</v>
      </c>
      <c r="MC54">
        <v>80</v>
      </c>
      <c r="MD54">
        <v>1</v>
      </c>
      <c r="ME54">
        <v>1</v>
      </c>
      <c r="MF54">
        <v>17</v>
      </c>
      <c r="MG54">
        <v>2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1</v>
      </c>
      <c r="OU54">
        <v>1</v>
      </c>
      <c r="OV54">
        <v>2129</v>
      </c>
      <c r="OW54">
        <v>37</v>
      </c>
      <c r="OX54">
        <v>1</v>
      </c>
      <c r="OY54">
        <v>1</v>
      </c>
      <c r="OZ54">
        <v>69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6</v>
      </c>
      <c r="PK54">
        <v>6</v>
      </c>
      <c r="PL54">
        <v>1597</v>
      </c>
      <c r="PM54">
        <v>116</v>
      </c>
      <c r="PN54">
        <v>1</v>
      </c>
      <c r="PO54">
        <v>1</v>
      </c>
      <c r="PP54">
        <v>18</v>
      </c>
      <c r="PQ54">
        <v>2</v>
      </c>
      <c r="PR54">
        <v>6</v>
      </c>
      <c r="PS54">
        <v>6</v>
      </c>
      <c r="PT54">
        <v>1213</v>
      </c>
      <c r="PU54">
        <v>61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28</v>
      </c>
      <c r="RG54">
        <v>28</v>
      </c>
      <c r="RH54">
        <v>7895</v>
      </c>
      <c r="RI54">
        <v>522</v>
      </c>
      <c r="RJ54">
        <v>16</v>
      </c>
      <c r="RK54">
        <v>16</v>
      </c>
      <c r="RL54">
        <v>392</v>
      </c>
      <c r="RM54">
        <v>32</v>
      </c>
    </row>
    <row r="55" spans="1:481" x14ac:dyDescent="0.15">
      <c r="A55" s="24" t="s">
        <v>170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1</v>
      </c>
      <c r="FS55">
        <v>1</v>
      </c>
      <c r="FT55">
        <v>26</v>
      </c>
      <c r="FU55">
        <v>3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2</v>
      </c>
      <c r="GY55">
        <v>2</v>
      </c>
      <c r="GZ55">
        <v>45</v>
      </c>
      <c r="HA55">
        <v>5</v>
      </c>
      <c r="HB55">
        <v>9</v>
      </c>
      <c r="HC55">
        <v>9</v>
      </c>
      <c r="HD55">
        <v>1565</v>
      </c>
      <c r="HE55">
        <v>256</v>
      </c>
      <c r="HF55">
        <v>7</v>
      </c>
      <c r="HG55">
        <v>7</v>
      </c>
      <c r="HH55">
        <v>72</v>
      </c>
      <c r="HI55">
        <v>8</v>
      </c>
      <c r="HJ55" s="68">
        <v>0</v>
      </c>
      <c r="HK55" s="68">
        <v>0</v>
      </c>
      <c r="HL55" s="68">
        <v>0</v>
      </c>
      <c r="HM55" s="68">
        <v>0</v>
      </c>
      <c r="HN55" s="68">
        <v>0</v>
      </c>
      <c r="HO55" s="68">
        <v>0</v>
      </c>
      <c r="HP55" s="68">
        <v>0</v>
      </c>
      <c r="HQ55" s="68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1</v>
      </c>
      <c r="OU55">
        <v>1</v>
      </c>
      <c r="OV55">
        <v>2214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1</v>
      </c>
      <c r="QY55">
        <v>1</v>
      </c>
      <c r="QZ55">
        <v>600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11</v>
      </c>
      <c r="RG55">
        <v>11</v>
      </c>
      <c r="RH55">
        <v>4379</v>
      </c>
      <c r="RI55">
        <v>256</v>
      </c>
      <c r="RJ55">
        <v>10</v>
      </c>
      <c r="RK55">
        <v>10</v>
      </c>
      <c r="RL55">
        <v>143</v>
      </c>
      <c r="RM55">
        <v>16</v>
      </c>
    </row>
    <row r="56" spans="1:481" x14ac:dyDescent="0.15">
      <c r="A56" s="24" t="s">
        <v>284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 s="68">
        <v>0</v>
      </c>
      <c r="HK56" s="68">
        <v>0</v>
      </c>
      <c r="HL56" s="68">
        <v>0</v>
      </c>
      <c r="HM56" s="68">
        <v>0</v>
      </c>
      <c r="HN56" s="68">
        <v>0</v>
      </c>
      <c r="HO56" s="68">
        <v>0</v>
      </c>
      <c r="HP56" s="68">
        <v>0</v>
      </c>
      <c r="HQ56" s="68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1</v>
      </c>
      <c r="KI56">
        <v>1</v>
      </c>
      <c r="KJ56">
        <v>30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1</v>
      </c>
      <c r="MQ56">
        <v>1</v>
      </c>
      <c r="MR56">
        <v>4547</v>
      </c>
      <c r="MS56">
        <v>37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3</v>
      </c>
      <c r="PK56">
        <v>3</v>
      </c>
      <c r="PL56">
        <v>728</v>
      </c>
      <c r="PM56">
        <v>60</v>
      </c>
      <c r="PN56">
        <v>0</v>
      </c>
      <c r="PO56">
        <v>0</v>
      </c>
      <c r="PP56">
        <v>0</v>
      </c>
      <c r="PQ56">
        <v>0</v>
      </c>
      <c r="PR56">
        <v>1</v>
      </c>
      <c r="PS56">
        <v>1</v>
      </c>
      <c r="PT56">
        <v>245</v>
      </c>
      <c r="PU56">
        <v>27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5</v>
      </c>
      <c r="RG56">
        <v>5</v>
      </c>
      <c r="RH56">
        <v>5520</v>
      </c>
      <c r="RI56">
        <v>124</v>
      </c>
      <c r="RJ56">
        <v>1</v>
      </c>
      <c r="RK56">
        <v>1</v>
      </c>
      <c r="RL56">
        <v>30</v>
      </c>
      <c r="RM56">
        <v>0</v>
      </c>
    </row>
    <row r="57" spans="1:481" x14ac:dyDescent="0.15">
      <c r="A57" s="24" t="s">
        <v>171</v>
      </c>
      <c r="B57">
        <v>2</v>
      </c>
      <c r="C57">
        <v>2</v>
      </c>
      <c r="D57">
        <v>346</v>
      </c>
      <c r="E57">
        <v>38</v>
      </c>
      <c r="F57">
        <v>1</v>
      </c>
      <c r="G57">
        <v>1</v>
      </c>
      <c r="H57">
        <v>237</v>
      </c>
      <c r="I57">
        <v>0</v>
      </c>
      <c r="J57">
        <v>6</v>
      </c>
      <c r="K57">
        <v>6</v>
      </c>
      <c r="L57">
        <v>5061</v>
      </c>
      <c r="M57">
        <v>74</v>
      </c>
      <c r="N57">
        <v>4</v>
      </c>
      <c r="O57">
        <v>4</v>
      </c>
      <c r="P57">
        <v>1061</v>
      </c>
      <c r="Q57">
        <v>1</v>
      </c>
      <c r="R57">
        <v>1</v>
      </c>
      <c r="S57">
        <v>1</v>
      </c>
      <c r="T57">
        <v>70</v>
      </c>
      <c r="U57">
        <v>0</v>
      </c>
      <c r="V57">
        <v>3</v>
      </c>
      <c r="W57">
        <v>3</v>
      </c>
      <c r="X57">
        <v>45</v>
      </c>
      <c r="Y57">
        <v>3</v>
      </c>
      <c r="Z57">
        <v>7</v>
      </c>
      <c r="AA57">
        <v>7</v>
      </c>
      <c r="AB57">
        <v>767</v>
      </c>
      <c r="AC57">
        <v>14</v>
      </c>
      <c r="AD57">
        <v>4</v>
      </c>
      <c r="AE57">
        <v>4</v>
      </c>
      <c r="AF57">
        <v>85</v>
      </c>
      <c r="AG57">
        <v>4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2</v>
      </c>
      <c r="BC57">
        <v>2</v>
      </c>
      <c r="BD57">
        <v>201</v>
      </c>
      <c r="BE57">
        <v>7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3</v>
      </c>
      <c r="BO57">
        <v>3</v>
      </c>
      <c r="BP57">
        <v>1147</v>
      </c>
      <c r="BQ57">
        <v>37</v>
      </c>
      <c r="BR57">
        <v>3</v>
      </c>
      <c r="BS57">
        <v>3</v>
      </c>
      <c r="BT57">
        <v>36</v>
      </c>
      <c r="BU57">
        <v>4</v>
      </c>
      <c r="BV57">
        <v>4</v>
      </c>
      <c r="BW57">
        <v>4</v>
      </c>
      <c r="BX57">
        <v>17</v>
      </c>
      <c r="BY57">
        <v>1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3</v>
      </c>
      <c r="DK57">
        <v>3</v>
      </c>
      <c r="DL57">
        <v>85</v>
      </c>
      <c r="DM57">
        <v>2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10</v>
      </c>
      <c r="EY57">
        <v>10</v>
      </c>
      <c r="EZ57">
        <v>552</v>
      </c>
      <c r="FA57">
        <v>17</v>
      </c>
      <c r="FB57">
        <v>5</v>
      </c>
      <c r="FC57">
        <v>5</v>
      </c>
      <c r="FD57">
        <v>173</v>
      </c>
      <c r="FE57">
        <v>13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6</v>
      </c>
      <c r="FO57">
        <v>6</v>
      </c>
      <c r="FP57">
        <v>626</v>
      </c>
      <c r="FQ57">
        <v>63</v>
      </c>
      <c r="FR57">
        <v>12</v>
      </c>
      <c r="FS57">
        <v>12</v>
      </c>
      <c r="FT57">
        <v>281</v>
      </c>
      <c r="FU57">
        <v>20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2</v>
      </c>
      <c r="GQ57">
        <v>2</v>
      </c>
      <c r="GR57">
        <v>46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4</v>
      </c>
      <c r="HC57">
        <v>4</v>
      </c>
      <c r="HD57">
        <v>1242</v>
      </c>
      <c r="HE57">
        <v>55</v>
      </c>
      <c r="HF57">
        <v>7</v>
      </c>
      <c r="HG57">
        <v>7</v>
      </c>
      <c r="HH57">
        <v>39</v>
      </c>
      <c r="HI57">
        <v>4</v>
      </c>
      <c r="HJ57" s="68">
        <v>0</v>
      </c>
      <c r="HK57" s="68">
        <v>0</v>
      </c>
      <c r="HL57" s="68">
        <v>0</v>
      </c>
      <c r="HM57" s="68">
        <v>0</v>
      </c>
      <c r="HN57" s="68">
        <v>0</v>
      </c>
      <c r="HO57" s="68">
        <v>0</v>
      </c>
      <c r="HP57" s="68">
        <v>0</v>
      </c>
      <c r="HQ57" s="68">
        <v>0</v>
      </c>
      <c r="HR57">
        <v>3</v>
      </c>
      <c r="HS57">
        <v>3</v>
      </c>
      <c r="HT57">
        <v>566</v>
      </c>
      <c r="HU57">
        <v>42</v>
      </c>
      <c r="HV57">
        <v>2</v>
      </c>
      <c r="HW57">
        <v>2</v>
      </c>
      <c r="HX57">
        <v>25</v>
      </c>
      <c r="HY57">
        <v>0</v>
      </c>
      <c r="HZ57">
        <v>1</v>
      </c>
      <c r="IA57">
        <v>1</v>
      </c>
      <c r="IB57">
        <v>292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1</v>
      </c>
      <c r="KU57">
        <v>1</v>
      </c>
      <c r="KV57">
        <v>242</v>
      </c>
      <c r="KW57">
        <v>0</v>
      </c>
      <c r="KX57">
        <v>1</v>
      </c>
      <c r="KY57">
        <v>1</v>
      </c>
      <c r="KZ57">
        <v>4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1</v>
      </c>
      <c r="LK57">
        <v>1</v>
      </c>
      <c r="LL57">
        <v>195</v>
      </c>
      <c r="LM57">
        <v>22</v>
      </c>
      <c r="LN57">
        <v>0</v>
      </c>
      <c r="LO57">
        <v>0</v>
      </c>
      <c r="LP57">
        <v>0</v>
      </c>
      <c r="LQ57">
        <v>0</v>
      </c>
      <c r="LR57">
        <v>5</v>
      </c>
      <c r="LS57">
        <v>5</v>
      </c>
      <c r="LT57">
        <v>1929</v>
      </c>
      <c r="LU57">
        <v>37</v>
      </c>
      <c r="LV57">
        <v>2</v>
      </c>
      <c r="LW57">
        <v>2</v>
      </c>
      <c r="LX57">
        <v>55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1</v>
      </c>
      <c r="MY57">
        <v>1</v>
      </c>
      <c r="MZ57">
        <v>488</v>
      </c>
      <c r="NA57">
        <v>37</v>
      </c>
      <c r="NB57">
        <v>1</v>
      </c>
      <c r="NC57">
        <v>1</v>
      </c>
      <c r="ND57">
        <v>46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11</v>
      </c>
      <c r="PC57">
        <v>11</v>
      </c>
      <c r="PD57">
        <v>1543</v>
      </c>
      <c r="PE57">
        <v>31</v>
      </c>
      <c r="PF57">
        <v>7</v>
      </c>
      <c r="PG57">
        <v>7</v>
      </c>
      <c r="PH57">
        <v>157</v>
      </c>
      <c r="PI57">
        <v>1</v>
      </c>
      <c r="PJ57">
        <v>8</v>
      </c>
      <c r="PK57">
        <v>8</v>
      </c>
      <c r="PL57">
        <v>1938</v>
      </c>
      <c r="PM57">
        <v>50</v>
      </c>
      <c r="PN57">
        <v>3</v>
      </c>
      <c r="PO57">
        <v>3</v>
      </c>
      <c r="PP57">
        <v>448</v>
      </c>
      <c r="PQ57">
        <v>38</v>
      </c>
      <c r="PR57">
        <v>8</v>
      </c>
      <c r="PS57">
        <v>8</v>
      </c>
      <c r="PT57">
        <v>1373</v>
      </c>
      <c r="PU57">
        <v>85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1</v>
      </c>
      <c r="QY57">
        <v>1</v>
      </c>
      <c r="QZ57">
        <v>690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86</v>
      </c>
      <c r="RG57">
        <v>86</v>
      </c>
      <c r="RH57">
        <v>19169</v>
      </c>
      <c r="RI57">
        <v>605</v>
      </c>
      <c r="RJ57">
        <v>59</v>
      </c>
      <c r="RK57">
        <v>59</v>
      </c>
      <c r="RL57">
        <v>2939</v>
      </c>
      <c r="RM57">
        <v>95</v>
      </c>
    </row>
    <row r="58" spans="1:481" x14ac:dyDescent="0.15">
      <c r="A58" s="24" t="s">
        <v>172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1</v>
      </c>
      <c r="FC58">
        <v>1</v>
      </c>
      <c r="FD58">
        <v>19</v>
      </c>
      <c r="FE58">
        <v>2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2</v>
      </c>
      <c r="FS58">
        <v>2</v>
      </c>
      <c r="FT58">
        <v>84</v>
      </c>
      <c r="FU58">
        <v>9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1</v>
      </c>
      <c r="GQ58">
        <v>1</v>
      </c>
      <c r="GR58">
        <v>7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 s="68">
        <v>0</v>
      </c>
      <c r="HK58" s="68">
        <v>0</v>
      </c>
      <c r="HL58" s="68">
        <v>0</v>
      </c>
      <c r="HM58" s="68">
        <v>0</v>
      </c>
      <c r="HN58" s="68">
        <v>0</v>
      </c>
      <c r="HO58" s="68">
        <v>0</v>
      </c>
      <c r="HP58" s="68">
        <v>0</v>
      </c>
      <c r="HQ58" s="6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1</v>
      </c>
      <c r="IE58">
        <v>1</v>
      </c>
      <c r="IF58">
        <v>21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7</v>
      </c>
      <c r="PC58">
        <v>7</v>
      </c>
      <c r="PD58">
        <v>882</v>
      </c>
      <c r="PE58">
        <v>27</v>
      </c>
      <c r="PF58">
        <v>0</v>
      </c>
      <c r="PG58">
        <v>0</v>
      </c>
      <c r="PH58">
        <v>0</v>
      </c>
      <c r="PI58">
        <v>0</v>
      </c>
      <c r="PJ58">
        <v>3</v>
      </c>
      <c r="PK58">
        <v>3</v>
      </c>
      <c r="PL58">
        <v>874</v>
      </c>
      <c r="PM58">
        <v>25</v>
      </c>
      <c r="PN58">
        <v>0</v>
      </c>
      <c r="PO58">
        <v>0</v>
      </c>
      <c r="PP58">
        <v>0</v>
      </c>
      <c r="PQ58">
        <v>0</v>
      </c>
      <c r="PR58">
        <v>2</v>
      </c>
      <c r="PS58">
        <v>2</v>
      </c>
      <c r="PT58">
        <v>625</v>
      </c>
      <c r="PU58">
        <v>8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12</v>
      </c>
      <c r="RG58">
        <v>12</v>
      </c>
      <c r="RH58">
        <v>2381</v>
      </c>
      <c r="RI58">
        <v>60</v>
      </c>
      <c r="RJ58">
        <v>5</v>
      </c>
      <c r="RK58">
        <v>5</v>
      </c>
      <c r="RL58">
        <v>131</v>
      </c>
      <c r="RM58">
        <v>11</v>
      </c>
    </row>
    <row r="59" spans="1:481" x14ac:dyDescent="0.15">
      <c r="A59" s="24" t="s">
        <v>173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1</v>
      </c>
      <c r="P59">
        <v>778</v>
      </c>
      <c r="Q59">
        <v>0</v>
      </c>
      <c r="R59">
        <v>2</v>
      </c>
      <c r="S59">
        <v>2</v>
      </c>
      <c r="T59">
        <v>116</v>
      </c>
      <c r="U59">
        <v>0</v>
      </c>
      <c r="V59">
        <v>0</v>
      </c>
      <c r="W59">
        <v>0</v>
      </c>
      <c r="X59">
        <v>0</v>
      </c>
      <c r="Y59">
        <v>0</v>
      </c>
      <c r="Z59">
        <v>1</v>
      </c>
      <c r="AA59">
        <v>1</v>
      </c>
      <c r="AB59">
        <v>192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10</v>
      </c>
      <c r="AY59">
        <v>10</v>
      </c>
      <c r="AZ59">
        <v>2566</v>
      </c>
      <c r="BA59">
        <v>86</v>
      </c>
      <c r="BB59">
        <v>8</v>
      </c>
      <c r="BC59">
        <v>8</v>
      </c>
      <c r="BD59">
        <v>274</v>
      </c>
      <c r="BE59">
        <v>11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12</v>
      </c>
      <c r="BO59">
        <v>11</v>
      </c>
      <c r="BP59">
        <v>2769</v>
      </c>
      <c r="BQ59">
        <v>170</v>
      </c>
      <c r="BR59">
        <v>4</v>
      </c>
      <c r="BS59">
        <v>4</v>
      </c>
      <c r="BT59">
        <v>572</v>
      </c>
      <c r="BU59">
        <v>54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3</v>
      </c>
      <c r="EY59">
        <v>3</v>
      </c>
      <c r="EZ59">
        <v>147</v>
      </c>
      <c r="FA59">
        <v>11</v>
      </c>
      <c r="FB59">
        <v>3</v>
      </c>
      <c r="FC59">
        <v>3</v>
      </c>
      <c r="FD59">
        <v>34</v>
      </c>
      <c r="FE59">
        <v>1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1</v>
      </c>
      <c r="FO59">
        <v>1</v>
      </c>
      <c r="FP59">
        <v>170</v>
      </c>
      <c r="FQ59">
        <v>19</v>
      </c>
      <c r="FR59">
        <v>5</v>
      </c>
      <c r="FS59">
        <v>5</v>
      </c>
      <c r="FT59">
        <v>56</v>
      </c>
      <c r="FU59">
        <v>5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1</v>
      </c>
      <c r="GM59">
        <v>1</v>
      </c>
      <c r="GN59">
        <v>162</v>
      </c>
      <c r="GO59">
        <v>18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8</v>
      </c>
      <c r="HC59">
        <v>8</v>
      </c>
      <c r="HD59">
        <v>1640</v>
      </c>
      <c r="HE59">
        <v>125</v>
      </c>
      <c r="HF59">
        <v>4</v>
      </c>
      <c r="HG59">
        <v>4</v>
      </c>
      <c r="HH59">
        <v>75</v>
      </c>
      <c r="HI59">
        <v>8</v>
      </c>
      <c r="HJ59" s="68">
        <v>0</v>
      </c>
      <c r="HK59" s="68">
        <v>0</v>
      </c>
      <c r="HL59" s="68">
        <v>0</v>
      </c>
      <c r="HM59" s="68">
        <v>0</v>
      </c>
      <c r="HN59" s="68">
        <v>0</v>
      </c>
      <c r="HO59" s="68">
        <v>0</v>
      </c>
      <c r="HP59" s="68">
        <v>0</v>
      </c>
      <c r="HQ59" s="68">
        <v>0</v>
      </c>
      <c r="HR59">
        <v>3</v>
      </c>
      <c r="HS59">
        <v>3</v>
      </c>
      <c r="HT59">
        <v>596</v>
      </c>
      <c r="HU59">
        <v>28</v>
      </c>
      <c r="HV59">
        <v>6</v>
      </c>
      <c r="HW59">
        <v>6</v>
      </c>
      <c r="HX59">
        <v>107</v>
      </c>
      <c r="HY59">
        <v>5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3</v>
      </c>
      <c r="II59">
        <v>3</v>
      </c>
      <c r="IJ59">
        <v>932</v>
      </c>
      <c r="IK59">
        <v>24</v>
      </c>
      <c r="IL59">
        <v>2</v>
      </c>
      <c r="IM59">
        <v>2</v>
      </c>
      <c r="IN59">
        <v>22</v>
      </c>
      <c r="IO59">
        <v>1</v>
      </c>
      <c r="IP59">
        <v>3</v>
      </c>
      <c r="IQ59">
        <v>3</v>
      </c>
      <c r="IR59">
        <v>1051</v>
      </c>
      <c r="IS59">
        <v>88</v>
      </c>
      <c r="IT59">
        <v>1</v>
      </c>
      <c r="IU59">
        <v>1</v>
      </c>
      <c r="IV59">
        <v>10</v>
      </c>
      <c r="IW59">
        <v>1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1</v>
      </c>
      <c r="KU59">
        <v>1</v>
      </c>
      <c r="KV59">
        <v>127</v>
      </c>
      <c r="KW59">
        <v>14</v>
      </c>
      <c r="KX59">
        <v>0</v>
      </c>
      <c r="KY59">
        <v>0</v>
      </c>
      <c r="KZ59">
        <v>0</v>
      </c>
      <c r="LA59">
        <v>0</v>
      </c>
      <c r="LB59">
        <v>3</v>
      </c>
      <c r="LC59">
        <v>3</v>
      </c>
      <c r="LD59">
        <v>729</v>
      </c>
      <c r="LE59">
        <v>53</v>
      </c>
      <c r="LF59">
        <v>0</v>
      </c>
      <c r="LG59">
        <v>0</v>
      </c>
      <c r="LH59">
        <v>0</v>
      </c>
      <c r="LI59">
        <v>0</v>
      </c>
      <c r="LJ59">
        <v>18</v>
      </c>
      <c r="LK59">
        <v>18</v>
      </c>
      <c r="LL59">
        <v>5373</v>
      </c>
      <c r="LM59">
        <v>352</v>
      </c>
      <c r="LN59">
        <v>4</v>
      </c>
      <c r="LO59">
        <v>4</v>
      </c>
      <c r="LP59">
        <v>366</v>
      </c>
      <c r="LQ59">
        <v>41</v>
      </c>
      <c r="LR59">
        <v>10</v>
      </c>
      <c r="LS59">
        <v>9</v>
      </c>
      <c r="LT59">
        <v>3302</v>
      </c>
      <c r="LU59">
        <v>247</v>
      </c>
      <c r="LV59">
        <v>8</v>
      </c>
      <c r="LW59">
        <v>7</v>
      </c>
      <c r="LX59">
        <v>451</v>
      </c>
      <c r="LY59">
        <v>50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1</v>
      </c>
      <c r="MI59">
        <v>1</v>
      </c>
      <c r="MJ59">
        <v>476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1</v>
      </c>
      <c r="NC59">
        <v>1</v>
      </c>
      <c r="ND59">
        <v>234</v>
      </c>
      <c r="NE59">
        <v>13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1</v>
      </c>
      <c r="OA59">
        <v>1</v>
      </c>
      <c r="OB59">
        <v>222</v>
      </c>
      <c r="OC59">
        <v>25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3</v>
      </c>
      <c r="OQ59">
        <v>3</v>
      </c>
      <c r="OR59">
        <v>500</v>
      </c>
      <c r="OS59">
        <v>12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38</v>
      </c>
      <c r="PC59">
        <v>36</v>
      </c>
      <c r="PD59">
        <v>4856</v>
      </c>
      <c r="PE59">
        <v>178</v>
      </c>
      <c r="PF59">
        <v>2</v>
      </c>
      <c r="PG59">
        <v>2</v>
      </c>
      <c r="PH59">
        <v>32</v>
      </c>
      <c r="PI59">
        <v>0</v>
      </c>
      <c r="PJ59">
        <v>1</v>
      </c>
      <c r="PK59">
        <v>1</v>
      </c>
      <c r="PL59">
        <v>260</v>
      </c>
      <c r="PM59">
        <v>0</v>
      </c>
      <c r="PN59">
        <v>1</v>
      </c>
      <c r="PO59">
        <v>1</v>
      </c>
      <c r="PP59">
        <v>44</v>
      </c>
      <c r="PQ59">
        <v>5</v>
      </c>
      <c r="PR59">
        <v>15</v>
      </c>
      <c r="PS59">
        <v>14</v>
      </c>
      <c r="PT59">
        <v>1675</v>
      </c>
      <c r="PU59">
        <v>107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134</v>
      </c>
      <c r="RG59">
        <v>129</v>
      </c>
      <c r="RH59">
        <v>27139</v>
      </c>
      <c r="RI59">
        <v>1520</v>
      </c>
      <c r="RJ59">
        <v>54</v>
      </c>
      <c r="RK59">
        <v>53</v>
      </c>
      <c r="RL59">
        <v>3777</v>
      </c>
      <c r="RM59">
        <v>232</v>
      </c>
    </row>
    <row r="60" spans="1:481" x14ac:dyDescent="0.15">
      <c r="A60" s="24" t="s">
        <v>174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8</v>
      </c>
      <c r="BO60">
        <v>8</v>
      </c>
      <c r="BP60">
        <v>1534</v>
      </c>
      <c r="BQ60">
        <v>141</v>
      </c>
      <c r="BR60">
        <v>3</v>
      </c>
      <c r="BS60">
        <v>3</v>
      </c>
      <c r="BT60">
        <v>103</v>
      </c>
      <c r="BU60">
        <v>2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5</v>
      </c>
      <c r="FO60">
        <v>5</v>
      </c>
      <c r="FP60">
        <v>819</v>
      </c>
      <c r="FQ60">
        <v>71</v>
      </c>
      <c r="FR60">
        <v>3</v>
      </c>
      <c r="FS60">
        <v>3</v>
      </c>
      <c r="FT60">
        <v>251</v>
      </c>
      <c r="FU60">
        <v>16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 s="68">
        <v>0</v>
      </c>
      <c r="HK60" s="68">
        <v>0</v>
      </c>
      <c r="HL60" s="68">
        <v>0</v>
      </c>
      <c r="HM60" s="68">
        <v>0</v>
      </c>
      <c r="HN60" s="68">
        <v>0</v>
      </c>
      <c r="HO60" s="68">
        <v>0</v>
      </c>
      <c r="HP60" s="68">
        <v>0</v>
      </c>
      <c r="HQ60" s="68">
        <v>0</v>
      </c>
      <c r="HR60">
        <v>0</v>
      </c>
      <c r="HS60">
        <v>0</v>
      </c>
      <c r="HT60">
        <v>0</v>
      </c>
      <c r="HU60">
        <v>0</v>
      </c>
      <c r="HV60">
        <v>2</v>
      </c>
      <c r="HW60">
        <v>2</v>
      </c>
      <c r="HX60">
        <v>8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3</v>
      </c>
      <c r="KY60">
        <v>3</v>
      </c>
      <c r="KZ60">
        <v>289</v>
      </c>
      <c r="LA60">
        <v>2</v>
      </c>
      <c r="LB60">
        <v>3</v>
      </c>
      <c r="LC60">
        <v>3</v>
      </c>
      <c r="LD60">
        <v>677</v>
      </c>
      <c r="LE60">
        <v>75</v>
      </c>
      <c r="LF60">
        <v>0</v>
      </c>
      <c r="LG60">
        <v>0</v>
      </c>
      <c r="LH60">
        <v>0</v>
      </c>
      <c r="LI60">
        <v>0</v>
      </c>
      <c r="LJ60">
        <v>5</v>
      </c>
      <c r="LK60">
        <v>5</v>
      </c>
      <c r="LL60">
        <v>1124</v>
      </c>
      <c r="LM60">
        <v>99</v>
      </c>
      <c r="LN60">
        <v>1</v>
      </c>
      <c r="LO60">
        <v>1</v>
      </c>
      <c r="LP60">
        <v>58</v>
      </c>
      <c r="LQ60">
        <v>6</v>
      </c>
      <c r="LR60">
        <v>5</v>
      </c>
      <c r="LS60">
        <v>5</v>
      </c>
      <c r="LT60">
        <v>1771</v>
      </c>
      <c r="LU60">
        <v>107</v>
      </c>
      <c r="LV60">
        <v>1</v>
      </c>
      <c r="LW60">
        <v>1</v>
      </c>
      <c r="LX60">
        <v>72</v>
      </c>
      <c r="LY60">
        <v>8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2</v>
      </c>
      <c r="MU60">
        <v>2</v>
      </c>
      <c r="MV60">
        <v>127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1</v>
      </c>
      <c r="OM60">
        <v>1</v>
      </c>
      <c r="ON60">
        <v>1387</v>
      </c>
      <c r="OO60">
        <v>37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5</v>
      </c>
      <c r="PC60">
        <v>5</v>
      </c>
      <c r="PD60">
        <v>641</v>
      </c>
      <c r="PE60">
        <v>39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1</v>
      </c>
      <c r="PS60">
        <v>1</v>
      </c>
      <c r="PT60">
        <v>89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33</v>
      </c>
      <c r="RG60">
        <v>33</v>
      </c>
      <c r="RH60">
        <v>8042</v>
      </c>
      <c r="RI60">
        <v>569</v>
      </c>
      <c r="RJ60">
        <v>15</v>
      </c>
      <c r="RK60">
        <v>15</v>
      </c>
      <c r="RL60">
        <v>908</v>
      </c>
      <c r="RM60">
        <v>34</v>
      </c>
    </row>
    <row r="61" spans="1:481" x14ac:dyDescent="0.15">
      <c r="A61" s="24" t="s">
        <v>175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 s="68">
        <v>0</v>
      </c>
      <c r="HK61" s="68">
        <v>0</v>
      </c>
      <c r="HL61" s="68">
        <v>0</v>
      </c>
      <c r="HM61" s="68">
        <v>0</v>
      </c>
      <c r="HN61" s="68">
        <v>0</v>
      </c>
      <c r="HO61" s="68">
        <v>0</v>
      </c>
      <c r="HP61" s="68">
        <v>0</v>
      </c>
      <c r="HQ61" s="68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</row>
    <row r="62" spans="1:481" x14ac:dyDescent="0.15">
      <c r="A62" s="24" t="s">
        <v>176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2</v>
      </c>
      <c r="K62">
        <v>2</v>
      </c>
      <c r="L62">
        <v>1985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  <c r="S62">
        <v>1</v>
      </c>
      <c r="T62">
        <v>382</v>
      </c>
      <c r="U62">
        <v>37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1</v>
      </c>
      <c r="BG62">
        <v>1</v>
      </c>
      <c r="BH62">
        <v>362</v>
      </c>
      <c r="BI62">
        <v>37</v>
      </c>
      <c r="BJ62">
        <v>0</v>
      </c>
      <c r="BK62">
        <v>0</v>
      </c>
      <c r="BL62">
        <v>0</v>
      </c>
      <c r="BM62">
        <v>0</v>
      </c>
      <c r="BN62">
        <v>3</v>
      </c>
      <c r="BO62">
        <v>3</v>
      </c>
      <c r="BP62">
        <v>1260</v>
      </c>
      <c r="BQ62">
        <v>41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1</v>
      </c>
      <c r="FC62">
        <v>1</v>
      </c>
      <c r="FD62">
        <v>27</v>
      </c>
      <c r="FE62">
        <v>3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2</v>
      </c>
      <c r="FO62">
        <v>2</v>
      </c>
      <c r="FP62">
        <v>199</v>
      </c>
      <c r="FQ62">
        <v>21</v>
      </c>
      <c r="FR62">
        <v>3</v>
      </c>
      <c r="FS62">
        <v>3</v>
      </c>
      <c r="FT62">
        <v>84</v>
      </c>
      <c r="FU62">
        <v>9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2</v>
      </c>
      <c r="GM62">
        <v>2</v>
      </c>
      <c r="GN62">
        <v>287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7</v>
      </c>
      <c r="HC62">
        <v>7</v>
      </c>
      <c r="HD62">
        <v>926</v>
      </c>
      <c r="HE62">
        <v>57</v>
      </c>
      <c r="HF62">
        <v>4</v>
      </c>
      <c r="HG62">
        <v>4</v>
      </c>
      <c r="HH62">
        <v>119</v>
      </c>
      <c r="HI62">
        <v>13</v>
      </c>
      <c r="HJ62" s="68">
        <v>0</v>
      </c>
      <c r="HK62" s="68">
        <v>0</v>
      </c>
      <c r="HL62" s="68">
        <v>0</v>
      </c>
      <c r="HM62" s="68">
        <v>0</v>
      </c>
      <c r="HN62" s="68">
        <v>1</v>
      </c>
      <c r="HO62" s="68">
        <v>1</v>
      </c>
      <c r="HP62" s="68">
        <v>27</v>
      </c>
      <c r="HQ62" s="68">
        <v>3</v>
      </c>
      <c r="HR62">
        <v>1</v>
      </c>
      <c r="HS62">
        <v>1</v>
      </c>
      <c r="HT62">
        <v>320</v>
      </c>
      <c r="HU62">
        <v>36</v>
      </c>
      <c r="HV62">
        <v>2</v>
      </c>
      <c r="HW62">
        <v>2</v>
      </c>
      <c r="HX62">
        <v>22</v>
      </c>
      <c r="HY62">
        <v>1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1</v>
      </c>
      <c r="LS62">
        <v>1</v>
      </c>
      <c r="LT62">
        <v>350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1</v>
      </c>
      <c r="MI62">
        <v>1</v>
      </c>
      <c r="MJ62">
        <v>1906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1</v>
      </c>
      <c r="MY62">
        <v>1</v>
      </c>
      <c r="MZ62">
        <v>720</v>
      </c>
      <c r="NA62">
        <v>37</v>
      </c>
      <c r="NB62">
        <v>1</v>
      </c>
      <c r="NC62">
        <v>1</v>
      </c>
      <c r="ND62">
        <v>98</v>
      </c>
      <c r="NE62">
        <v>11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1</v>
      </c>
      <c r="OU62">
        <v>1</v>
      </c>
      <c r="OV62">
        <v>52</v>
      </c>
      <c r="OW62">
        <v>0</v>
      </c>
      <c r="OX62">
        <v>1</v>
      </c>
      <c r="OY62">
        <v>1</v>
      </c>
      <c r="OZ62">
        <v>24</v>
      </c>
      <c r="PA62">
        <v>3</v>
      </c>
      <c r="PB62">
        <v>28</v>
      </c>
      <c r="PC62">
        <v>28</v>
      </c>
      <c r="PD62">
        <v>4354</v>
      </c>
      <c r="PE62">
        <v>141</v>
      </c>
      <c r="PF62">
        <v>2</v>
      </c>
      <c r="PG62">
        <v>2</v>
      </c>
      <c r="PH62">
        <v>14</v>
      </c>
      <c r="PI62">
        <v>2</v>
      </c>
      <c r="PJ62">
        <v>26</v>
      </c>
      <c r="PK62">
        <v>26</v>
      </c>
      <c r="PL62">
        <v>7647</v>
      </c>
      <c r="PM62">
        <v>436</v>
      </c>
      <c r="PN62">
        <v>5</v>
      </c>
      <c r="PO62">
        <v>5</v>
      </c>
      <c r="PP62">
        <v>461</v>
      </c>
      <c r="PQ62">
        <v>2</v>
      </c>
      <c r="PR62">
        <v>37</v>
      </c>
      <c r="PS62">
        <v>37</v>
      </c>
      <c r="PT62">
        <v>10992</v>
      </c>
      <c r="PU62">
        <v>579</v>
      </c>
      <c r="PV62">
        <v>6</v>
      </c>
      <c r="PW62">
        <v>6</v>
      </c>
      <c r="PX62">
        <v>391</v>
      </c>
      <c r="PY62">
        <v>40</v>
      </c>
      <c r="PZ62">
        <v>0</v>
      </c>
      <c r="QA62">
        <v>0</v>
      </c>
      <c r="QB62">
        <v>0</v>
      </c>
      <c r="QC62">
        <v>0</v>
      </c>
      <c r="QD62">
        <v>1</v>
      </c>
      <c r="QE62">
        <v>1</v>
      </c>
      <c r="QF62">
        <v>10</v>
      </c>
      <c r="QG62">
        <v>1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114</v>
      </c>
      <c r="RG62">
        <v>114</v>
      </c>
      <c r="RH62">
        <v>31742</v>
      </c>
      <c r="RI62">
        <v>1422</v>
      </c>
      <c r="RJ62">
        <v>27</v>
      </c>
      <c r="RK62">
        <v>27</v>
      </c>
      <c r="RL62">
        <v>1277</v>
      </c>
      <c r="RM62">
        <v>88</v>
      </c>
    </row>
    <row r="63" spans="1:481" x14ac:dyDescent="0.15">
      <c r="A63" s="24" t="s">
        <v>177</v>
      </c>
      <c r="B63">
        <v>0</v>
      </c>
      <c r="C63">
        <v>0</v>
      </c>
      <c r="D63">
        <v>0</v>
      </c>
      <c r="E63">
        <v>0</v>
      </c>
      <c r="F63">
        <v>1</v>
      </c>
      <c r="G63">
        <v>1</v>
      </c>
      <c r="H63">
        <v>2706</v>
      </c>
      <c r="I63">
        <v>37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1</v>
      </c>
      <c r="AA63">
        <v>1</v>
      </c>
      <c r="AB63">
        <v>95</v>
      </c>
      <c r="AC63">
        <v>11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3</v>
      </c>
      <c r="BO63">
        <v>3</v>
      </c>
      <c r="BP63">
        <v>825</v>
      </c>
      <c r="BQ63">
        <v>37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2</v>
      </c>
      <c r="FO63">
        <v>2</v>
      </c>
      <c r="FP63">
        <v>311</v>
      </c>
      <c r="FQ63">
        <v>4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11</v>
      </c>
      <c r="GM63">
        <v>11</v>
      </c>
      <c r="GN63">
        <v>1820</v>
      </c>
      <c r="GO63">
        <v>160</v>
      </c>
      <c r="GP63">
        <v>2</v>
      </c>
      <c r="GQ63">
        <v>2</v>
      </c>
      <c r="GR63">
        <v>65</v>
      </c>
      <c r="GS63">
        <v>5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 s="68">
        <v>0</v>
      </c>
      <c r="HK63" s="68">
        <v>0</v>
      </c>
      <c r="HL63" s="68">
        <v>0</v>
      </c>
      <c r="HM63" s="68">
        <v>0</v>
      </c>
      <c r="HN63" s="68">
        <v>0</v>
      </c>
      <c r="HO63" s="68">
        <v>0</v>
      </c>
      <c r="HP63" s="68">
        <v>0</v>
      </c>
      <c r="HQ63" s="68">
        <v>0</v>
      </c>
      <c r="HR63">
        <v>1</v>
      </c>
      <c r="HS63">
        <v>1</v>
      </c>
      <c r="HT63">
        <v>19</v>
      </c>
      <c r="HU63">
        <v>0</v>
      </c>
      <c r="HV63">
        <v>1</v>
      </c>
      <c r="HW63">
        <v>1</v>
      </c>
      <c r="HX63">
        <v>36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1</v>
      </c>
      <c r="LC63">
        <v>1</v>
      </c>
      <c r="LD63">
        <v>401</v>
      </c>
      <c r="LE63">
        <v>0</v>
      </c>
      <c r="LF63">
        <v>2</v>
      </c>
      <c r="LG63">
        <v>2</v>
      </c>
      <c r="LH63">
        <v>190</v>
      </c>
      <c r="LI63">
        <v>5</v>
      </c>
      <c r="LJ63">
        <v>0</v>
      </c>
      <c r="LK63">
        <v>0</v>
      </c>
      <c r="LL63">
        <v>0</v>
      </c>
      <c r="LM63">
        <v>0</v>
      </c>
      <c r="LN63">
        <v>1</v>
      </c>
      <c r="LO63">
        <v>1</v>
      </c>
      <c r="LP63">
        <v>23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1</v>
      </c>
      <c r="MY63">
        <v>1</v>
      </c>
      <c r="MZ63">
        <v>530</v>
      </c>
      <c r="NA63">
        <v>0</v>
      </c>
      <c r="NB63">
        <v>1</v>
      </c>
      <c r="NC63">
        <v>1</v>
      </c>
      <c r="ND63">
        <v>30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5</v>
      </c>
      <c r="OQ63">
        <v>5</v>
      </c>
      <c r="OR63">
        <v>467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30</v>
      </c>
      <c r="PC63">
        <v>30</v>
      </c>
      <c r="PD63">
        <v>3971</v>
      </c>
      <c r="PE63">
        <v>215</v>
      </c>
      <c r="PF63">
        <v>4</v>
      </c>
      <c r="PG63">
        <v>4</v>
      </c>
      <c r="PH63">
        <v>261</v>
      </c>
      <c r="PI63">
        <v>20</v>
      </c>
      <c r="PJ63">
        <v>9</v>
      </c>
      <c r="PK63">
        <v>9</v>
      </c>
      <c r="PL63">
        <v>2397</v>
      </c>
      <c r="PM63">
        <v>138</v>
      </c>
      <c r="PN63">
        <v>5</v>
      </c>
      <c r="PO63">
        <v>5</v>
      </c>
      <c r="PP63">
        <v>300</v>
      </c>
      <c r="PQ63">
        <v>27</v>
      </c>
      <c r="PR63">
        <v>11</v>
      </c>
      <c r="PS63">
        <v>11</v>
      </c>
      <c r="PT63">
        <v>1925</v>
      </c>
      <c r="PU63">
        <v>135</v>
      </c>
      <c r="PV63">
        <v>4</v>
      </c>
      <c r="PW63">
        <v>4</v>
      </c>
      <c r="PX63">
        <v>294</v>
      </c>
      <c r="PY63">
        <v>9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70</v>
      </c>
      <c r="RG63">
        <v>70</v>
      </c>
      <c r="RH63">
        <v>12294</v>
      </c>
      <c r="RI63">
        <v>700</v>
      </c>
      <c r="RJ63">
        <v>26</v>
      </c>
      <c r="RK63">
        <v>26</v>
      </c>
      <c r="RL63">
        <v>4372</v>
      </c>
      <c r="RM63">
        <v>103</v>
      </c>
    </row>
    <row r="64" spans="1:481" x14ac:dyDescent="0.15">
      <c r="A64" s="24" t="s">
        <v>178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2</v>
      </c>
      <c r="FO64">
        <v>2</v>
      </c>
      <c r="FP64">
        <v>279</v>
      </c>
      <c r="FQ64">
        <v>31</v>
      </c>
      <c r="FR64">
        <v>1</v>
      </c>
      <c r="FS64">
        <v>1</v>
      </c>
      <c r="FT64">
        <v>65</v>
      </c>
      <c r="FU64">
        <v>7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3</v>
      </c>
      <c r="GE64">
        <v>3</v>
      </c>
      <c r="GF64">
        <v>397</v>
      </c>
      <c r="GG64">
        <v>44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 s="68">
        <v>0</v>
      </c>
      <c r="HK64" s="68">
        <v>0</v>
      </c>
      <c r="HL64" s="68">
        <v>0</v>
      </c>
      <c r="HM64" s="68">
        <v>0</v>
      </c>
      <c r="HN64" s="68">
        <v>0</v>
      </c>
      <c r="HO64" s="68">
        <v>0</v>
      </c>
      <c r="HP64" s="68">
        <v>0</v>
      </c>
      <c r="HQ64" s="68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2</v>
      </c>
      <c r="PC64">
        <v>2</v>
      </c>
      <c r="PD64">
        <v>222</v>
      </c>
      <c r="PE64">
        <v>25</v>
      </c>
      <c r="PF64">
        <v>2</v>
      </c>
      <c r="PG64">
        <v>2</v>
      </c>
      <c r="PH64">
        <v>20</v>
      </c>
      <c r="PI64">
        <v>1</v>
      </c>
      <c r="PJ64">
        <v>2</v>
      </c>
      <c r="PK64">
        <v>2</v>
      </c>
      <c r="PL64">
        <v>495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2</v>
      </c>
      <c r="PS64">
        <v>2</v>
      </c>
      <c r="PT64">
        <v>660</v>
      </c>
      <c r="PU64">
        <v>55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11</v>
      </c>
      <c r="RG64">
        <v>11</v>
      </c>
      <c r="RH64">
        <v>2053</v>
      </c>
      <c r="RI64">
        <v>155</v>
      </c>
      <c r="RJ64">
        <v>3</v>
      </c>
      <c r="RK64">
        <v>3</v>
      </c>
      <c r="RL64">
        <v>85</v>
      </c>
      <c r="RM64">
        <v>8</v>
      </c>
    </row>
    <row r="65" spans="1:481" x14ac:dyDescent="0.15">
      <c r="A65" s="24" t="s">
        <v>179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1</v>
      </c>
      <c r="BK65">
        <v>1</v>
      </c>
      <c r="BL65">
        <v>104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2</v>
      </c>
      <c r="FS65">
        <v>2</v>
      </c>
      <c r="FT65">
        <v>16</v>
      </c>
      <c r="FU65">
        <v>2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 s="68">
        <v>0</v>
      </c>
      <c r="HK65" s="68">
        <v>0</v>
      </c>
      <c r="HL65" s="68">
        <v>0</v>
      </c>
      <c r="HM65" s="68">
        <v>0</v>
      </c>
      <c r="HN65" s="68">
        <v>0</v>
      </c>
      <c r="HO65" s="68">
        <v>0</v>
      </c>
      <c r="HP65" s="68">
        <v>0</v>
      </c>
      <c r="HQ65" s="68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1</v>
      </c>
      <c r="LC65">
        <v>1</v>
      </c>
      <c r="LD65">
        <v>289</v>
      </c>
      <c r="LE65">
        <v>32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6</v>
      </c>
      <c r="PC65">
        <v>6</v>
      </c>
      <c r="PD65">
        <v>858</v>
      </c>
      <c r="PE65">
        <v>92</v>
      </c>
      <c r="PF65">
        <v>2</v>
      </c>
      <c r="PG65">
        <v>2</v>
      </c>
      <c r="PH65">
        <v>56</v>
      </c>
      <c r="PI65">
        <v>1</v>
      </c>
      <c r="PJ65">
        <v>1</v>
      </c>
      <c r="PK65">
        <v>1</v>
      </c>
      <c r="PL65">
        <v>247</v>
      </c>
      <c r="PM65">
        <v>27</v>
      </c>
      <c r="PN65">
        <v>0</v>
      </c>
      <c r="PO65">
        <v>0</v>
      </c>
      <c r="PP65">
        <v>0</v>
      </c>
      <c r="PQ65">
        <v>0</v>
      </c>
      <c r="PR65">
        <v>4</v>
      </c>
      <c r="PS65">
        <v>4</v>
      </c>
      <c r="PT65">
        <v>880</v>
      </c>
      <c r="PU65">
        <v>98</v>
      </c>
      <c r="PV65">
        <v>1</v>
      </c>
      <c r="PW65">
        <v>1</v>
      </c>
      <c r="PX65">
        <v>25</v>
      </c>
      <c r="PY65">
        <v>3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12</v>
      </c>
      <c r="RG65">
        <v>12</v>
      </c>
      <c r="RH65">
        <v>2274</v>
      </c>
      <c r="RI65">
        <v>249</v>
      </c>
      <c r="RJ65">
        <v>6</v>
      </c>
      <c r="RK65">
        <v>6</v>
      </c>
      <c r="RL65">
        <v>201</v>
      </c>
      <c r="RM65">
        <v>6</v>
      </c>
    </row>
    <row r="66" spans="1:481" x14ac:dyDescent="0.15">
      <c r="A66" s="24" t="s">
        <v>180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 s="68">
        <v>0</v>
      </c>
      <c r="HK66" s="68">
        <v>0</v>
      </c>
      <c r="HL66" s="68">
        <v>0</v>
      </c>
      <c r="HM66" s="68">
        <v>0</v>
      </c>
      <c r="HN66" s="68">
        <v>0</v>
      </c>
      <c r="HO66" s="68">
        <v>0</v>
      </c>
      <c r="HP66" s="68">
        <v>0</v>
      </c>
      <c r="HQ66" s="68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3</v>
      </c>
      <c r="PS66">
        <v>3</v>
      </c>
      <c r="PT66">
        <v>1311</v>
      </c>
      <c r="PU66">
        <v>58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3</v>
      </c>
      <c r="RG66">
        <v>3</v>
      </c>
      <c r="RH66">
        <v>1311</v>
      </c>
      <c r="RI66">
        <v>58</v>
      </c>
      <c r="RJ66">
        <v>0</v>
      </c>
      <c r="RK66">
        <v>0</v>
      </c>
      <c r="RL66">
        <v>0</v>
      </c>
      <c r="RM66">
        <v>0</v>
      </c>
    </row>
    <row r="67" spans="1:481" x14ac:dyDescent="0.15">
      <c r="A67" s="24" t="s">
        <v>285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2</v>
      </c>
      <c r="HC67">
        <v>2</v>
      </c>
      <c r="HD67">
        <v>309</v>
      </c>
      <c r="HE67">
        <v>34</v>
      </c>
      <c r="HF67">
        <v>0</v>
      </c>
      <c r="HG67">
        <v>0</v>
      </c>
      <c r="HH67">
        <v>0</v>
      </c>
      <c r="HI67">
        <v>0</v>
      </c>
      <c r="HJ67" s="68">
        <v>0</v>
      </c>
      <c r="HK67" s="68">
        <v>0</v>
      </c>
      <c r="HL67" s="68">
        <v>0</v>
      </c>
      <c r="HM67" s="68">
        <v>0</v>
      </c>
      <c r="HN67" s="68">
        <v>0</v>
      </c>
      <c r="HO67" s="68">
        <v>0</v>
      </c>
      <c r="HP67" s="68">
        <v>0</v>
      </c>
      <c r="HQ67" s="68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3</v>
      </c>
      <c r="PC67">
        <v>3</v>
      </c>
      <c r="PD67">
        <v>406</v>
      </c>
      <c r="PE67">
        <v>11</v>
      </c>
      <c r="PF67">
        <v>0</v>
      </c>
      <c r="PG67">
        <v>0</v>
      </c>
      <c r="PH67">
        <v>0</v>
      </c>
      <c r="PI67">
        <v>0</v>
      </c>
      <c r="PJ67">
        <v>3</v>
      </c>
      <c r="PK67">
        <v>3</v>
      </c>
      <c r="PL67">
        <v>788</v>
      </c>
      <c r="PM67">
        <v>53</v>
      </c>
      <c r="PN67">
        <v>0</v>
      </c>
      <c r="PO67">
        <v>0</v>
      </c>
      <c r="PP67">
        <v>0</v>
      </c>
      <c r="PQ67">
        <v>0</v>
      </c>
      <c r="PR67">
        <v>5</v>
      </c>
      <c r="PS67">
        <v>5</v>
      </c>
      <c r="PT67">
        <v>2224</v>
      </c>
      <c r="PU67">
        <v>91</v>
      </c>
      <c r="PV67">
        <v>1</v>
      </c>
      <c r="PW67">
        <v>1</v>
      </c>
      <c r="PX67">
        <v>19</v>
      </c>
      <c r="PY67">
        <v>22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13</v>
      </c>
      <c r="RG67">
        <v>13</v>
      </c>
      <c r="RH67">
        <v>3727</v>
      </c>
      <c r="RI67">
        <v>189</v>
      </c>
      <c r="RJ67">
        <v>1</v>
      </c>
      <c r="RK67">
        <v>1</v>
      </c>
      <c r="RL67">
        <v>19</v>
      </c>
      <c r="RM67">
        <v>22</v>
      </c>
    </row>
    <row r="68" spans="1:481" x14ac:dyDescent="0.15">
      <c r="A68" s="24" t="s">
        <v>181</v>
      </c>
      <c r="B68">
        <v>0</v>
      </c>
      <c r="C68">
        <v>0</v>
      </c>
      <c r="D68">
        <v>0</v>
      </c>
      <c r="E68">
        <v>0</v>
      </c>
      <c r="F68">
        <v>2</v>
      </c>
      <c r="G68">
        <v>2</v>
      </c>
      <c r="H68">
        <v>99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2</v>
      </c>
      <c r="AY68">
        <v>2</v>
      </c>
      <c r="AZ68">
        <v>727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2</v>
      </c>
      <c r="EQ68">
        <v>2</v>
      </c>
      <c r="ER68">
        <v>352</v>
      </c>
      <c r="ES68">
        <v>39</v>
      </c>
      <c r="ET68">
        <v>0</v>
      </c>
      <c r="EU68">
        <v>0</v>
      </c>
      <c r="EV68">
        <v>0</v>
      </c>
      <c r="EW68">
        <v>0</v>
      </c>
      <c r="EX68">
        <v>1</v>
      </c>
      <c r="EY68">
        <v>1</v>
      </c>
      <c r="EZ68">
        <v>176</v>
      </c>
      <c r="FA68">
        <v>20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1</v>
      </c>
      <c r="FS68">
        <v>1</v>
      </c>
      <c r="FT68">
        <v>120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1</v>
      </c>
      <c r="HC68">
        <v>1</v>
      </c>
      <c r="HD68">
        <v>76</v>
      </c>
      <c r="HE68">
        <v>0</v>
      </c>
      <c r="HF68">
        <v>2</v>
      </c>
      <c r="HG68">
        <v>2</v>
      </c>
      <c r="HH68">
        <v>27</v>
      </c>
      <c r="HI68">
        <v>3</v>
      </c>
      <c r="HJ68" s="68">
        <v>0</v>
      </c>
      <c r="HK68" s="68">
        <v>0</v>
      </c>
      <c r="HL68" s="68">
        <v>0</v>
      </c>
      <c r="HM68" s="68">
        <v>0</v>
      </c>
      <c r="HN68" s="68">
        <v>0</v>
      </c>
      <c r="HO68" s="68">
        <v>0</v>
      </c>
      <c r="HP68" s="68">
        <v>0</v>
      </c>
      <c r="HQ68" s="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1</v>
      </c>
      <c r="KU68">
        <v>1</v>
      </c>
      <c r="KV68">
        <v>208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1</v>
      </c>
      <c r="MY68">
        <v>1</v>
      </c>
      <c r="MZ68">
        <v>723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16</v>
      </c>
      <c r="PC68">
        <v>16</v>
      </c>
      <c r="PD68">
        <v>1965</v>
      </c>
      <c r="PE68">
        <v>94</v>
      </c>
      <c r="PF68">
        <v>2</v>
      </c>
      <c r="PG68">
        <v>2</v>
      </c>
      <c r="PH68">
        <v>58</v>
      </c>
      <c r="PI68">
        <v>6</v>
      </c>
      <c r="PJ68">
        <v>32</v>
      </c>
      <c r="PK68">
        <v>32</v>
      </c>
      <c r="PL68">
        <v>9129</v>
      </c>
      <c r="PM68">
        <v>473</v>
      </c>
      <c r="PN68">
        <v>4</v>
      </c>
      <c r="PO68">
        <v>4</v>
      </c>
      <c r="PP68">
        <v>155</v>
      </c>
      <c r="PQ68">
        <v>11</v>
      </c>
      <c r="PR68">
        <v>13</v>
      </c>
      <c r="PS68">
        <v>13</v>
      </c>
      <c r="PT68">
        <v>2348</v>
      </c>
      <c r="PU68">
        <v>103</v>
      </c>
      <c r="PV68">
        <v>5</v>
      </c>
      <c r="PW68">
        <v>5</v>
      </c>
      <c r="PX68">
        <v>436</v>
      </c>
      <c r="PY68">
        <v>6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69</v>
      </c>
      <c r="RG68">
        <v>69</v>
      </c>
      <c r="RH68">
        <v>15704</v>
      </c>
      <c r="RI68">
        <v>729</v>
      </c>
      <c r="RJ68">
        <v>16</v>
      </c>
      <c r="RK68">
        <v>16</v>
      </c>
      <c r="RL68">
        <v>895</v>
      </c>
      <c r="RM68">
        <v>26</v>
      </c>
    </row>
    <row r="69" spans="1:481" x14ac:dyDescent="0.15">
      <c r="A69" s="24" t="s">
        <v>182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1</v>
      </c>
      <c r="K69">
        <v>1</v>
      </c>
      <c r="L69">
        <v>387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1</v>
      </c>
      <c r="AY69">
        <v>1</v>
      </c>
      <c r="AZ69">
        <v>2797</v>
      </c>
      <c r="BA69">
        <v>0</v>
      </c>
      <c r="BB69">
        <v>1</v>
      </c>
      <c r="BC69">
        <v>1</v>
      </c>
      <c r="BD69">
        <v>420</v>
      </c>
      <c r="BE69">
        <v>37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5</v>
      </c>
      <c r="EA69">
        <v>5</v>
      </c>
      <c r="EB69">
        <v>575</v>
      </c>
      <c r="EC69">
        <v>64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15</v>
      </c>
      <c r="EQ69">
        <v>15</v>
      </c>
      <c r="ER69">
        <v>2466</v>
      </c>
      <c r="ES69">
        <v>274</v>
      </c>
      <c r="ET69">
        <v>4</v>
      </c>
      <c r="EU69">
        <v>4</v>
      </c>
      <c r="EV69">
        <v>40</v>
      </c>
      <c r="EW69">
        <v>4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11</v>
      </c>
      <c r="HC69">
        <v>11</v>
      </c>
      <c r="HD69">
        <v>1443</v>
      </c>
      <c r="HE69">
        <v>139</v>
      </c>
      <c r="HF69">
        <v>6</v>
      </c>
      <c r="HG69">
        <v>6</v>
      </c>
      <c r="HH69">
        <v>35</v>
      </c>
      <c r="HI69">
        <v>4</v>
      </c>
      <c r="HJ69" s="68">
        <v>0</v>
      </c>
      <c r="HK69" s="68">
        <v>0</v>
      </c>
      <c r="HL69" s="68">
        <v>0</v>
      </c>
      <c r="HM69" s="68">
        <v>0</v>
      </c>
      <c r="HN69" s="68">
        <v>0</v>
      </c>
      <c r="HO69" s="68">
        <v>0</v>
      </c>
      <c r="HP69" s="68">
        <v>0</v>
      </c>
      <c r="HQ69" s="68">
        <v>0</v>
      </c>
      <c r="HR69">
        <v>1</v>
      </c>
      <c r="HS69">
        <v>1</v>
      </c>
      <c r="HT69">
        <v>570</v>
      </c>
      <c r="HU69">
        <v>0</v>
      </c>
      <c r="HV69">
        <v>5</v>
      </c>
      <c r="HW69">
        <v>5</v>
      </c>
      <c r="HX69">
        <v>395</v>
      </c>
      <c r="HY69">
        <v>17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1</v>
      </c>
      <c r="LC69">
        <v>1</v>
      </c>
      <c r="LD69">
        <v>443</v>
      </c>
      <c r="LE69">
        <v>37</v>
      </c>
      <c r="LF69">
        <v>0</v>
      </c>
      <c r="LG69">
        <v>0</v>
      </c>
      <c r="LH69">
        <v>0</v>
      </c>
      <c r="LI69">
        <v>0</v>
      </c>
      <c r="LJ69">
        <v>1</v>
      </c>
      <c r="LK69">
        <v>1</v>
      </c>
      <c r="LL69">
        <v>404</v>
      </c>
      <c r="LM69">
        <v>37</v>
      </c>
      <c r="LN69">
        <v>10</v>
      </c>
      <c r="LO69">
        <v>10</v>
      </c>
      <c r="LP69">
        <v>1854</v>
      </c>
      <c r="LQ69">
        <v>57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1</v>
      </c>
      <c r="MA69">
        <v>1</v>
      </c>
      <c r="MB69">
        <v>586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1</v>
      </c>
      <c r="MM69">
        <v>1</v>
      </c>
      <c r="MN69">
        <v>7</v>
      </c>
      <c r="MO69">
        <v>1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3</v>
      </c>
      <c r="NK69">
        <v>3</v>
      </c>
      <c r="NL69">
        <v>203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1</v>
      </c>
      <c r="OM69">
        <v>1</v>
      </c>
      <c r="ON69">
        <v>2346</v>
      </c>
      <c r="OO69">
        <v>37</v>
      </c>
      <c r="OP69">
        <v>1</v>
      </c>
      <c r="OQ69">
        <v>1</v>
      </c>
      <c r="OR69">
        <v>142</v>
      </c>
      <c r="OS69">
        <v>16</v>
      </c>
      <c r="OT69">
        <v>1</v>
      </c>
      <c r="OU69">
        <v>1</v>
      </c>
      <c r="OV69">
        <v>623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17</v>
      </c>
      <c r="PC69">
        <v>17</v>
      </c>
      <c r="PD69">
        <v>1722</v>
      </c>
      <c r="PE69">
        <v>112</v>
      </c>
      <c r="PF69">
        <v>6</v>
      </c>
      <c r="PG69">
        <v>6</v>
      </c>
      <c r="PH69">
        <v>90</v>
      </c>
      <c r="PI69">
        <v>10</v>
      </c>
      <c r="PJ69">
        <v>13</v>
      </c>
      <c r="PK69">
        <v>13</v>
      </c>
      <c r="PL69">
        <v>2599</v>
      </c>
      <c r="PM69">
        <v>93</v>
      </c>
      <c r="PN69">
        <v>1</v>
      </c>
      <c r="PO69">
        <v>1</v>
      </c>
      <c r="PP69">
        <v>97</v>
      </c>
      <c r="PQ69">
        <v>11</v>
      </c>
      <c r="PR69">
        <v>12</v>
      </c>
      <c r="PS69">
        <v>12</v>
      </c>
      <c r="PT69">
        <v>2005</v>
      </c>
      <c r="PU69">
        <v>159</v>
      </c>
      <c r="PV69">
        <v>2</v>
      </c>
      <c r="PW69">
        <v>2</v>
      </c>
      <c r="PX69">
        <v>33</v>
      </c>
      <c r="PY69">
        <v>37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81</v>
      </c>
      <c r="RG69">
        <v>81</v>
      </c>
      <c r="RH69">
        <v>18966</v>
      </c>
      <c r="RI69">
        <v>952</v>
      </c>
      <c r="RJ69">
        <v>40</v>
      </c>
      <c r="RK69">
        <v>40</v>
      </c>
      <c r="RL69">
        <v>3316</v>
      </c>
      <c r="RM69">
        <v>194</v>
      </c>
    </row>
    <row r="70" spans="1:481" x14ac:dyDescent="0.15">
      <c r="A70" s="24" t="s">
        <v>183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6</v>
      </c>
      <c r="FG70">
        <v>6</v>
      </c>
      <c r="FH70">
        <v>690</v>
      </c>
      <c r="FI70">
        <v>77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 s="68">
        <v>0</v>
      </c>
      <c r="HK70" s="68">
        <v>0</v>
      </c>
      <c r="HL70" s="68">
        <v>0</v>
      </c>
      <c r="HM70" s="68">
        <v>0</v>
      </c>
      <c r="HN70" s="68">
        <v>0</v>
      </c>
      <c r="HO70" s="68">
        <v>0</v>
      </c>
      <c r="HP70" s="68">
        <v>0</v>
      </c>
      <c r="HQ70" s="68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3</v>
      </c>
      <c r="LO70">
        <v>3</v>
      </c>
      <c r="LP70">
        <v>665</v>
      </c>
      <c r="LQ70">
        <v>37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1</v>
      </c>
      <c r="OU70">
        <v>1</v>
      </c>
      <c r="OV70">
        <v>1536</v>
      </c>
      <c r="OW70">
        <v>0</v>
      </c>
      <c r="OX70">
        <v>1</v>
      </c>
      <c r="OY70">
        <v>1</v>
      </c>
      <c r="OZ70">
        <v>74</v>
      </c>
      <c r="PA70">
        <v>0</v>
      </c>
      <c r="PB70">
        <v>5</v>
      </c>
      <c r="PC70">
        <v>5</v>
      </c>
      <c r="PD70">
        <v>623</v>
      </c>
      <c r="PE70">
        <v>23</v>
      </c>
      <c r="PF70">
        <v>1</v>
      </c>
      <c r="PG70">
        <v>1</v>
      </c>
      <c r="PH70">
        <v>18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1</v>
      </c>
      <c r="PS70">
        <v>1</v>
      </c>
      <c r="PT70">
        <v>303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13</v>
      </c>
      <c r="RG70">
        <v>13</v>
      </c>
      <c r="RH70">
        <v>3152</v>
      </c>
      <c r="RI70">
        <v>100</v>
      </c>
      <c r="RJ70">
        <v>5</v>
      </c>
      <c r="RK70">
        <v>5</v>
      </c>
      <c r="RL70">
        <v>757</v>
      </c>
      <c r="RM70">
        <v>37</v>
      </c>
    </row>
    <row r="71" spans="1:481" x14ac:dyDescent="0.15">
      <c r="A71" s="24" t="s">
        <v>184</v>
      </c>
      <c r="B71">
        <v>0</v>
      </c>
      <c r="C71">
        <v>0</v>
      </c>
      <c r="D71">
        <v>0</v>
      </c>
      <c r="E71">
        <v>0</v>
      </c>
      <c r="F71">
        <v>1</v>
      </c>
      <c r="G71">
        <v>1</v>
      </c>
      <c r="H71">
        <v>1052</v>
      </c>
      <c r="I71">
        <v>37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3</v>
      </c>
      <c r="S71">
        <v>3</v>
      </c>
      <c r="T71">
        <v>450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1</v>
      </c>
      <c r="BC71">
        <v>1</v>
      </c>
      <c r="BD71">
        <v>119</v>
      </c>
      <c r="BE71">
        <v>0</v>
      </c>
      <c r="BF71">
        <v>1</v>
      </c>
      <c r="BG71">
        <v>1</v>
      </c>
      <c r="BH71">
        <v>1981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2</v>
      </c>
      <c r="BO71">
        <v>2</v>
      </c>
      <c r="BP71">
        <v>1013</v>
      </c>
      <c r="BQ71">
        <v>37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8</v>
      </c>
      <c r="HC71">
        <v>8</v>
      </c>
      <c r="HD71">
        <v>2312</v>
      </c>
      <c r="HE71">
        <v>201</v>
      </c>
      <c r="HF71">
        <v>3</v>
      </c>
      <c r="HG71">
        <v>3</v>
      </c>
      <c r="HH71">
        <v>157</v>
      </c>
      <c r="HI71">
        <v>1</v>
      </c>
      <c r="HJ71" s="68">
        <v>0</v>
      </c>
      <c r="HK71" s="68">
        <v>0</v>
      </c>
      <c r="HL71" s="68">
        <v>0</v>
      </c>
      <c r="HM71" s="68">
        <v>0</v>
      </c>
      <c r="HN71" s="68">
        <v>1</v>
      </c>
      <c r="HO71" s="68">
        <v>1</v>
      </c>
      <c r="HP71" s="68">
        <v>33</v>
      </c>
      <c r="HQ71" s="68">
        <v>4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1</v>
      </c>
      <c r="OY71">
        <v>1</v>
      </c>
      <c r="OZ71">
        <v>29</v>
      </c>
      <c r="PA71">
        <v>0</v>
      </c>
      <c r="PB71">
        <v>29</v>
      </c>
      <c r="PC71">
        <v>29</v>
      </c>
      <c r="PD71">
        <v>3597</v>
      </c>
      <c r="PE71">
        <v>181</v>
      </c>
      <c r="PF71">
        <v>10</v>
      </c>
      <c r="PG71">
        <v>10</v>
      </c>
      <c r="PH71">
        <v>398</v>
      </c>
      <c r="PI71">
        <v>17</v>
      </c>
      <c r="PJ71">
        <v>11</v>
      </c>
      <c r="PK71">
        <v>11</v>
      </c>
      <c r="PL71">
        <v>3184</v>
      </c>
      <c r="PM71">
        <v>139</v>
      </c>
      <c r="PN71">
        <v>2</v>
      </c>
      <c r="PO71">
        <v>2</v>
      </c>
      <c r="PP71">
        <v>102</v>
      </c>
      <c r="PQ71">
        <v>8</v>
      </c>
      <c r="PR71">
        <v>14</v>
      </c>
      <c r="PS71">
        <v>14</v>
      </c>
      <c r="PT71">
        <v>2757</v>
      </c>
      <c r="PU71">
        <v>131</v>
      </c>
      <c r="PV71">
        <v>1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2</v>
      </c>
      <c r="QY71">
        <v>2</v>
      </c>
      <c r="QZ71">
        <v>1349</v>
      </c>
      <c r="RA71">
        <v>37</v>
      </c>
      <c r="RB71">
        <v>0</v>
      </c>
      <c r="RC71">
        <v>0</v>
      </c>
      <c r="RD71">
        <v>0</v>
      </c>
      <c r="RE71">
        <v>0</v>
      </c>
      <c r="RF71">
        <v>70</v>
      </c>
      <c r="RG71">
        <v>70</v>
      </c>
      <c r="RH71">
        <v>16643</v>
      </c>
      <c r="RI71">
        <v>726</v>
      </c>
      <c r="RJ71">
        <v>20</v>
      </c>
      <c r="RK71">
        <v>19</v>
      </c>
      <c r="RL71">
        <v>1890</v>
      </c>
      <c r="RM71">
        <v>67</v>
      </c>
    </row>
    <row r="72" spans="1:481" x14ac:dyDescent="0.15">
      <c r="A72" s="24" t="s">
        <v>185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1</v>
      </c>
      <c r="BG72">
        <v>1</v>
      </c>
      <c r="BH72">
        <v>690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6</v>
      </c>
      <c r="FO72">
        <v>6</v>
      </c>
      <c r="FP72">
        <v>1147</v>
      </c>
      <c r="FQ72">
        <v>81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 s="68">
        <v>0</v>
      </c>
      <c r="HK72" s="68">
        <v>0</v>
      </c>
      <c r="HL72" s="68">
        <v>0</v>
      </c>
      <c r="HM72" s="68">
        <v>0</v>
      </c>
      <c r="HN72" s="68">
        <v>0</v>
      </c>
      <c r="HO72" s="68">
        <v>0</v>
      </c>
      <c r="HP72" s="68">
        <v>0</v>
      </c>
      <c r="HQ72" s="68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1</v>
      </c>
      <c r="LS72">
        <v>1</v>
      </c>
      <c r="LT72">
        <v>377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13</v>
      </c>
      <c r="PC72">
        <v>13</v>
      </c>
      <c r="PD72">
        <v>1461</v>
      </c>
      <c r="PE72">
        <v>43</v>
      </c>
      <c r="PF72">
        <v>0</v>
      </c>
      <c r="PG72">
        <v>0</v>
      </c>
      <c r="PH72">
        <v>0</v>
      </c>
      <c r="PI72">
        <v>0</v>
      </c>
      <c r="PJ72">
        <v>12</v>
      </c>
      <c r="PK72">
        <v>12</v>
      </c>
      <c r="PL72">
        <v>3058</v>
      </c>
      <c r="PM72">
        <v>101</v>
      </c>
      <c r="PN72">
        <v>0</v>
      </c>
      <c r="PO72">
        <v>0</v>
      </c>
      <c r="PP72">
        <v>0</v>
      </c>
      <c r="PQ72">
        <v>0</v>
      </c>
      <c r="PR72">
        <v>1</v>
      </c>
      <c r="PS72">
        <v>1</v>
      </c>
      <c r="PT72">
        <v>79</v>
      </c>
      <c r="PU72">
        <v>9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34</v>
      </c>
      <c r="RG72">
        <v>34</v>
      </c>
      <c r="RH72">
        <v>6812</v>
      </c>
      <c r="RI72">
        <v>234</v>
      </c>
      <c r="RJ72">
        <v>0</v>
      </c>
      <c r="RK72">
        <v>0</v>
      </c>
      <c r="RL72">
        <v>0</v>
      </c>
      <c r="RM72">
        <v>0</v>
      </c>
    </row>
    <row r="73" spans="1:481" x14ac:dyDescent="0.15">
      <c r="A73" s="24" t="s">
        <v>186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3</v>
      </c>
      <c r="AY73">
        <v>2</v>
      </c>
      <c r="AZ73">
        <v>621</v>
      </c>
      <c r="BA73">
        <v>0</v>
      </c>
      <c r="BB73">
        <v>1</v>
      </c>
      <c r="BC73">
        <v>1</v>
      </c>
      <c r="BD73">
        <v>70</v>
      </c>
      <c r="BE73">
        <v>0</v>
      </c>
      <c r="BF73">
        <v>2</v>
      </c>
      <c r="BG73">
        <v>2</v>
      </c>
      <c r="BH73">
        <v>4672</v>
      </c>
      <c r="BI73">
        <v>74</v>
      </c>
      <c r="BJ73">
        <v>1</v>
      </c>
      <c r="BK73">
        <v>1</v>
      </c>
      <c r="BL73">
        <v>48</v>
      </c>
      <c r="BM73">
        <v>5</v>
      </c>
      <c r="BN73">
        <v>1</v>
      </c>
      <c r="BO73">
        <v>1</v>
      </c>
      <c r="BP73">
        <v>111</v>
      </c>
      <c r="BQ73">
        <v>0</v>
      </c>
      <c r="BR73">
        <v>2</v>
      </c>
      <c r="BS73">
        <v>2</v>
      </c>
      <c r="BT73">
        <v>444</v>
      </c>
      <c r="BU73">
        <v>8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2</v>
      </c>
      <c r="EQ73">
        <v>2</v>
      </c>
      <c r="ER73">
        <v>194</v>
      </c>
      <c r="ES73">
        <v>22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1</v>
      </c>
      <c r="FC73">
        <v>1</v>
      </c>
      <c r="FD73">
        <v>23</v>
      </c>
      <c r="FE73">
        <v>3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2</v>
      </c>
      <c r="FO73">
        <v>2</v>
      </c>
      <c r="FP73">
        <v>200</v>
      </c>
      <c r="FQ73">
        <v>22</v>
      </c>
      <c r="FR73">
        <v>2</v>
      </c>
      <c r="FS73">
        <v>2</v>
      </c>
      <c r="FT73">
        <v>97</v>
      </c>
      <c r="FU73">
        <v>11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2</v>
      </c>
      <c r="GM73">
        <v>2</v>
      </c>
      <c r="GN73">
        <v>199</v>
      </c>
      <c r="GO73">
        <v>22</v>
      </c>
      <c r="GP73">
        <v>1</v>
      </c>
      <c r="GQ73">
        <v>1</v>
      </c>
      <c r="GR73">
        <v>45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12</v>
      </c>
      <c r="HC73">
        <v>12</v>
      </c>
      <c r="HD73">
        <v>2246</v>
      </c>
      <c r="HE73">
        <v>247</v>
      </c>
      <c r="HF73">
        <v>12</v>
      </c>
      <c r="HG73">
        <v>12</v>
      </c>
      <c r="HH73">
        <v>302</v>
      </c>
      <c r="HI73">
        <v>24</v>
      </c>
      <c r="HJ73" s="68">
        <v>0</v>
      </c>
      <c r="HK73" s="68">
        <v>0</v>
      </c>
      <c r="HL73" s="68">
        <v>0</v>
      </c>
      <c r="HM73" s="68">
        <v>0</v>
      </c>
      <c r="HN73" s="68">
        <v>3</v>
      </c>
      <c r="HO73" s="68">
        <v>3</v>
      </c>
      <c r="HP73" s="68">
        <v>60</v>
      </c>
      <c r="HQ73" s="68">
        <v>1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1</v>
      </c>
      <c r="KA73">
        <v>1</v>
      </c>
      <c r="KB73">
        <v>165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2</v>
      </c>
      <c r="LC73">
        <v>2</v>
      </c>
      <c r="LD73">
        <v>735</v>
      </c>
      <c r="LE73">
        <v>0</v>
      </c>
      <c r="LF73">
        <v>1</v>
      </c>
      <c r="LG73">
        <v>1</v>
      </c>
      <c r="LH73">
        <v>5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1</v>
      </c>
      <c r="ME73">
        <v>1</v>
      </c>
      <c r="MF73">
        <v>16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3</v>
      </c>
      <c r="NC73">
        <v>3</v>
      </c>
      <c r="ND73">
        <v>181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1</v>
      </c>
      <c r="NW73">
        <v>1</v>
      </c>
      <c r="NX73">
        <v>997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1</v>
      </c>
      <c r="OQ73">
        <v>1</v>
      </c>
      <c r="OR73">
        <v>9</v>
      </c>
      <c r="OS73">
        <v>0</v>
      </c>
      <c r="OT73">
        <v>1</v>
      </c>
      <c r="OU73">
        <v>1</v>
      </c>
      <c r="OV73">
        <v>68</v>
      </c>
      <c r="OW73">
        <v>0</v>
      </c>
      <c r="OX73">
        <v>7</v>
      </c>
      <c r="OY73">
        <v>7</v>
      </c>
      <c r="OZ73">
        <v>719</v>
      </c>
      <c r="PA73">
        <v>24</v>
      </c>
      <c r="PB73">
        <v>8</v>
      </c>
      <c r="PC73">
        <v>8</v>
      </c>
      <c r="PD73">
        <v>886</v>
      </c>
      <c r="PE73">
        <v>7</v>
      </c>
      <c r="PF73">
        <v>0</v>
      </c>
      <c r="PG73">
        <v>0</v>
      </c>
      <c r="PH73">
        <v>0</v>
      </c>
      <c r="PI73">
        <v>0</v>
      </c>
      <c r="PJ73">
        <v>40</v>
      </c>
      <c r="PK73">
        <v>39</v>
      </c>
      <c r="PL73">
        <v>9167</v>
      </c>
      <c r="PM73">
        <v>514</v>
      </c>
      <c r="PN73">
        <v>24</v>
      </c>
      <c r="PO73">
        <v>24</v>
      </c>
      <c r="PP73">
        <v>1094</v>
      </c>
      <c r="PQ73">
        <v>108</v>
      </c>
      <c r="PR73">
        <v>15</v>
      </c>
      <c r="PS73">
        <v>14</v>
      </c>
      <c r="PT73">
        <v>2838</v>
      </c>
      <c r="PU73">
        <v>141</v>
      </c>
      <c r="PV73">
        <v>8</v>
      </c>
      <c r="PW73">
        <v>8</v>
      </c>
      <c r="PX73">
        <v>267</v>
      </c>
      <c r="PY73">
        <v>16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91</v>
      </c>
      <c r="RG73">
        <v>88</v>
      </c>
      <c r="RH73">
        <v>22934</v>
      </c>
      <c r="RI73">
        <v>1049</v>
      </c>
      <c r="RJ73">
        <v>69</v>
      </c>
      <c r="RK73">
        <v>69</v>
      </c>
      <c r="RL73">
        <v>3545</v>
      </c>
      <c r="RM73">
        <v>200</v>
      </c>
    </row>
    <row r="74" spans="1:481" x14ac:dyDescent="0.15">
      <c r="A74" s="24" t="s">
        <v>187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3</v>
      </c>
      <c r="EQ74">
        <v>3</v>
      </c>
      <c r="ER74">
        <v>673</v>
      </c>
      <c r="ES74">
        <v>39</v>
      </c>
      <c r="ET74">
        <v>1</v>
      </c>
      <c r="EU74">
        <v>1</v>
      </c>
      <c r="EV74">
        <v>20</v>
      </c>
      <c r="EW74">
        <v>2</v>
      </c>
      <c r="EX74">
        <v>2</v>
      </c>
      <c r="EY74">
        <v>2</v>
      </c>
      <c r="EZ74">
        <v>105</v>
      </c>
      <c r="FA74">
        <v>153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1</v>
      </c>
      <c r="FO74">
        <v>1</v>
      </c>
      <c r="FP74">
        <v>83</v>
      </c>
      <c r="FQ74">
        <v>89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 s="68">
        <v>0</v>
      </c>
      <c r="HK74" s="68">
        <v>0</v>
      </c>
      <c r="HL74" s="68">
        <v>0</v>
      </c>
      <c r="HM74" s="68">
        <v>0</v>
      </c>
      <c r="HN74" s="68">
        <v>0</v>
      </c>
      <c r="HO74" s="68">
        <v>0</v>
      </c>
      <c r="HP74" s="68">
        <v>0</v>
      </c>
      <c r="HQ74" s="68">
        <v>0</v>
      </c>
      <c r="HR74">
        <v>1</v>
      </c>
      <c r="HS74">
        <v>1</v>
      </c>
      <c r="HT74">
        <v>211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3</v>
      </c>
      <c r="OQ74">
        <v>3</v>
      </c>
      <c r="OR74">
        <v>354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3</v>
      </c>
      <c r="OY74">
        <v>3</v>
      </c>
      <c r="OZ74">
        <v>202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4</v>
      </c>
      <c r="PK74">
        <v>4</v>
      </c>
      <c r="PL74">
        <v>800</v>
      </c>
      <c r="PM74">
        <v>20</v>
      </c>
      <c r="PN74">
        <v>4</v>
      </c>
      <c r="PO74">
        <v>4</v>
      </c>
      <c r="PP74">
        <v>113</v>
      </c>
      <c r="PQ74">
        <v>5</v>
      </c>
      <c r="PR74">
        <v>3</v>
      </c>
      <c r="PS74">
        <v>3</v>
      </c>
      <c r="PT74">
        <v>308</v>
      </c>
      <c r="PU74">
        <v>223</v>
      </c>
      <c r="PV74">
        <v>1</v>
      </c>
      <c r="PW74">
        <v>1</v>
      </c>
      <c r="PX74">
        <v>27</v>
      </c>
      <c r="PY74">
        <v>3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14</v>
      </c>
      <c r="RG74">
        <v>14</v>
      </c>
      <c r="RH74">
        <v>2180</v>
      </c>
      <c r="RI74">
        <v>524</v>
      </c>
      <c r="RJ74">
        <v>12</v>
      </c>
      <c r="RK74">
        <v>12</v>
      </c>
      <c r="RL74">
        <v>716</v>
      </c>
      <c r="RM74">
        <v>10</v>
      </c>
    </row>
    <row r="75" spans="1:481" x14ac:dyDescent="0.15">
      <c r="A75" s="24" t="s">
        <v>188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  <c r="W75">
        <v>1</v>
      </c>
      <c r="X75">
        <v>36</v>
      </c>
      <c r="Y75">
        <v>4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1</v>
      </c>
      <c r="GQ75">
        <v>1</v>
      </c>
      <c r="GR75">
        <v>9</v>
      </c>
      <c r="GS75">
        <v>1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6</v>
      </c>
      <c r="HC75">
        <v>4</v>
      </c>
      <c r="HD75">
        <v>1161</v>
      </c>
      <c r="HE75">
        <v>69</v>
      </c>
      <c r="HF75">
        <v>14</v>
      </c>
      <c r="HG75">
        <v>11</v>
      </c>
      <c r="HH75">
        <v>344</v>
      </c>
      <c r="HI75">
        <v>28</v>
      </c>
      <c r="HJ75" s="68">
        <v>0</v>
      </c>
      <c r="HK75" s="68">
        <v>0</v>
      </c>
      <c r="HL75" s="68">
        <v>0</v>
      </c>
      <c r="HM75" s="68">
        <v>0</v>
      </c>
      <c r="HN75" s="68">
        <v>0</v>
      </c>
      <c r="HO75" s="68">
        <v>0</v>
      </c>
      <c r="HP75" s="68">
        <v>0</v>
      </c>
      <c r="HQ75" s="68">
        <v>0</v>
      </c>
      <c r="HR75">
        <v>1</v>
      </c>
      <c r="HS75">
        <v>1</v>
      </c>
      <c r="HT75">
        <v>270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1</v>
      </c>
      <c r="LO75">
        <v>1</v>
      </c>
      <c r="LP75">
        <v>56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1</v>
      </c>
      <c r="MU75">
        <v>1</v>
      </c>
      <c r="MV75">
        <v>388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2</v>
      </c>
      <c r="PG75">
        <v>2</v>
      </c>
      <c r="PH75">
        <v>256</v>
      </c>
      <c r="PI75">
        <v>28</v>
      </c>
      <c r="PJ75">
        <v>13</v>
      </c>
      <c r="PK75">
        <v>13</v>
      </c>
      <c r="PL75">
        <v>3271</v>
      </c>
      <c r="PM75">
        <v>110</v>
      </c>
      <c r="PN75">
        <v>4</v>
      </c>
      <c r="PO75">
        <v>4</v>
      </c>
      <c r="PP75">
        <v>43</v>
      </c>
      <c r="PQ75">
        <v>4</v>
      </c>
      <c r="PR75">
        <v>2</v>
      </c>
      <c r="PS75">
        <v>2</v>
      </c>
      <c r="PT75">
        <v>604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22</v>
      </c>
      <c r="RG75">
        <v>20</v>
      </c>
      <c r="RH75">
        <v>5306</v>
      </c>
      <c r="RI75">
        <v>179</v>
      </c>
      <c r="RJ75">
        <v>24</v>
      </c>
      <c r="RK75">
        <v>21</v>
      </c>
      <c r="RL75">
        <v>1132</v>
      </c>
      <c r="RM75">
        <v>65</v>
      </c>
    </row>
    <row r="76" spans="1:481" x14ac:dyDescent="0.15">
      <c r="A76" s="24" t="s">
        <v>189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4</v>
      </c>
      <c r="AA76">
        <v>4</v>
      </c>
      <c r="AB76">
        <v>13</v>
      </c>
      <c r="AC76">
        <v>1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 s="68">
        <v>0</v>
      </c>
      <c r="HK76" s="68">
        <v>0</v>
      </c>
      <c r="HL76" s="68">
        <v>0</v>
      </c>
      <c r="HM76" s="68">
        <v>0</v>
      </c>
      <c r="HN76" s="68">
        <v>0</v>
      </c>
      <c r="HO76" s="68">
        <v>0</v>
      </c>
      <c r="HP76" s="68">
        <v>0</v>
      </c>
      <c r="HQ76" s="68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1</v>
      </c>
      <c r="OQ76">
        <v>1</v>
      </c>
      <c r="OR76">
        <v>32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6</v>
      </c>
      <c r="PK76">
        <v>6</v>
      </c>
      <c r="PL76">
        <v>1928</v>
      </c>
      <c r="PM76">
        <v>11</v>
      </c>
      <c r="PN76">
        <v>4</v>
      </c>
      <c r="PO76">
        <v>4</v>
      </c>
      <c r="PP76">
        <v>106</v>
      </c>
      <c r="PQ76">
        <v>0</v>
      </c>
      <c r="PR76">
        <v>2</v>
      </c>
      <c r="PS76">
        <v>2</v>
      </c>
      <c r="PT76">
        <v>387</v>
      </c>
      <c r="PU76">
        <v>15</v>
      </c>
      <c r="PV76">
        <v>1</v>
      </c>
      <c r="PW76">
        <v>1</v>
      </c>
      <c r="PX76">
        <v>37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12</v>
      </c>
      <c r="RG76">
        <v>12</v>
      </c>
      <c r="RH76">
        <v>2328</v>
      </c>
      <c r="RI76">
        <v>27</v>
      </c>
      <c r="RJ76">
        <v>6</v>
      </c>
      <c r="RK76">
        <v>6</v>
      </c>
      <c r="RL76">
        <v>175</v>
      </c>
      <c r="RM76">
        <v>0</v>
      </c>
    </row>
    <row r="77" spans="1:481" x14ac:dyDescent="0.15">
      <c r="A77" s="24" t="s">
        <v>190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1</v>
      </c>
      <c r="BG77">
        <v>1</v>
      </c>
      <c r="BH77">
        <v>2334</v>
      </c>
      <c r="BI77">
        <v>0</v>
      </c>
      <c r="BJ77">
        <v>3</v>
      </c>
      <c r="BK77">
        <v>3</v>
      </c>
      <c r="BL77">
        <v>452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1</v>
      </c>
      <c r="CE77">
        <v>1</v>
      </c>
      <c r="CF77">
        <v>88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1</v>
      </c>
      <c r="EQ77">
        <v>1</v>
      </c>
      <c r="ER77">
        <v>180</v>
      </c>
      <c r="ES77">
        <v>0</v>
      </c>
      <c r="ET77">
        <v>3</v>
      </c>
      <c r="EU77">
        <v>3</v>
      </c>
      <c r="EV77">
        <v>37</v>
      </c>
      <c r="EW77">
        <v>4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 s="68">
        <v>0</v>
      </c>
      <c r="HK77" s="68">
        <v>0</v>
      </c>
      <c r="HL77" s="68">
        <v>0</v>
      </c>
      <c r="HM77" s="68">
        <v>0</v>
      </c>
      <c r="HN77" s="68">
        <v>0</v>
      </c>
      <c r="HO77" s="68">
        <v>0</v>
      </c>
      <c r="HP77" s="68">
        <v>0</v>
      </c>
      <c r="HQ77" s="68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1</v>
      </c>
      <c r="MI77">
        <v>1</v>
      </c>
      <c r="MJ77">
        <v>1321</v>
      </c>
      <c r="MK77">
        <v>0</v>
      </c>
      <c r="ML77">
        <v>4</v>
      </c>
      <c r="MM77">
        <v>4</v>
      </c>
      <c r="MN77">
        <v>298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1</v>
      </c>
      <c r="PC77">
        <v>1</v>
      </c>
      <c r="PD77">
        <v>37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12</v>
      </c>
      <c r="PK77">
        <v>12</v>
      </c>
      <c r="PL77">
        <v>2993</v>
      </c>
      <c r="PM77">
        <v>99</v>
      </c>
      <c r="PN77">
        <v>3</v>
      </c>
      <c r="PO77">
        <v>3</v>
      </c>
      <c r="PP77">
        <v>227</v>
      </c>
      <c r="PQ77">
        <v>0</v>
      </c>
      <c r="PR77">
        <v>6</v>
      </c>
      <c r="PS77">
        <v>6</v>
      </c>
      <c r="PT77">
        <v>1776</v>
      </c>
      <c r="PU77">
        <v>92</v>
      </c>
      <c r="PV77">
        <v>3</v>
      </c>
      <c r="PW77">
        <v>3</v>
      </c>
      <c r="PX77">
        <v>144</v>
      </c>
      <c r="PY77">
        <v>6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23</v>
      </c>
      <c r="RG77">
        <v>23</v>
      </c>
      <c r="RH77">
        <v>8729</v>
      </c>
      <c r="RI77">
        <v>191</v>
      </c>
      <c r="RJ77">
        <v>16</v>
      </c>
      <c r="RK77">
        <v>16</v>
      </c>
      <c r="RL77">
        <v>1158</v>
      </c>
      <c r="RM77">
        <v>10</v>
      </c>
    </row>
    <row r="78" spans="1:481" x14ac:dyDescent="0.15">
      <c r="A78" s="24" t="s">
        <v>191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3</v>
      </c>
      <c r="BK78">
        <v>3</v>
      </c>
      <c r="BL78">
        <v>214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4</v>
      </c>
      <c r="HC78">
        <v>4</v>
      </c>
      <c r="HD78">
        <v>738</v>
      </c>
      <c r="HE78">
        <v>66</v>
      </c>
      <c r="HF78">
        <v>0</v>
      </c>
      <c r="HG78">
        <v>0</v>
      </c>
      <c r="HH78">
        <v>0</v>
      </c>
      <c r="HI78">
        <v>0</v>
      </c>
      <c r="HJ78" s="68">
        <v>0</v>
      </c>
      <c r="HK78" s="68">
        <v>0</v>
      </c>
      <c r="HL78" s="68">
        <v>0</v>
      </c>
      <c r="HM78" s="68">
        <v>0</v>
      </c>
      <c r="HN78" s="68">
        <v>0</v>
      </c>
      <c r="HO78" s="68">
        <v>0</v>
      </c>
      <c r="HP78" s="68">
        <v>0</v>
      </c>
      <c r="HQ78" s="6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1</v>
      </c>
      <c r="LW78">
        <v>1</v>
      </c>
      <c r="LX78">
        <v>50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2</v>
      </c>
      <c r="NS78">
        <v>2</v>
      </c>
      <c r="NT78">
        <v>272</v>
      </c>
      <c r="NU78">
        <v>29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7</v>
      </c>
      <c r="PK78">
        <v>7</v>
      </c>
      <c r="PL78">
        <v>1505</v>
      </c>
      <c r="PM78">
        <v>67</v>
      </c>
      <c r="PN78">
        <v>1</v>
      </c>
      <c r="PO78">
        <v>1</v>
      </c>
      <c r="PP78">
        <v>12</v>
      </c>
      <c r="PQ78">
        <v>1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11</v>
      </c>
      <c r="RG78">
        <v>11</v>
      </c>
      <c r="RH78">
        <v>2243</v>
      </c>
      <c r="RI78">
        <v>133</v>
      </c>
      <c r="RJ78">
        <v>7</v>
      </c>
      <c r="RK78">
        <v>7</v>
      </c>
      <c r="RL78">
        <v>548</v>
      </c>
      <c r="RM78">
        <v>30</v>
      </c>
    </row>
    <row r="79" spans="1:481" x14ac:dyDescent="0.15">
      <c r="A79" s="24" t="s">
        <v>192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1</v>
      </c>
      <c r="HG79">
        <v>1</v>
      </c>
      <c r="HH79">
        <v>108</v>
      </c>
      <c r="HI79">
        <v>0</v>
      </c>
      <c r="HJ79" s="68">
        <v>0</v>
      </c>
      <c r="HK79" s="68">
        <v>0</v>
      </c>
      <c r="HL79" s="68">
        <v>0</v>
      </c>
      <c r="HM79" s="68">
        <v>0</v>
      </c>
      <c r="HN79" s="68">
        <v>0</v>
      </c>
      <c r="HO79" s="68">
        <v>0</v>
      </c>
      <c r="HP79" s="68">
        <v>0</v>
      </c>
      <c r="HQ79" s="68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1</v>
      </c>
      <c r="OY79">
        <v>1</v>
      </c>
      <c r="OZ79">
        <v>30</v>
      </c>
      <c r="PA79">
        <v>0</v>
      </c>
      <c r="PB79">
        <v>3</v>
      </c>
      <c r="PC79">
        <v>3</v>
      </c>
      <c r="PD79">
        <v>447</v>
      </c>
      <c r="PE79">
        <v>25</v>
      </c>
      <c r="PF79">
        <v>2</v>
      </c>
      <c r="PG79">
        <v>2</v>
      </c>
      <c r="PH79">
        <v>6</v>
      </c>
      <c r="PI79">
        <v>1</v>
      </c>
      <c r="PJ79">
        <v>7</v>
      </c>
      <c r="PK79">
        <v>7</v>
      </c>
      <c r="PL79">
        <v>2101</v>
      </c>
      <c r="PM79">
        <v>104</v>
      </c>
      <c r="PN79">
        <v>5</v>
      </c>
      <c r="PO79">
        <v>5</v>
      </c>
      <c r="PP79">
        <v>75</v>
      </c>
      <c r="PQ79">
        <v>4</v>
      </c>
      <c r="PR79">
        <v>11</v>
      </c>
      <c r="PS79">
        <v>11</v>
      </c>
      <c r="PT79">
        <v>2849</v>
      </c>
      <c r="PU79">
        <v>147</v>
      </c>
      <c r="PV79">
        <v>2</v>
      </c>
      <c r="PW79">
        <v>2</v>
      </c>
      <c r="PX79">
        <v>240</v>
      </c>
      <c r="PY79">
        <v>3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21</v>
      </c>
      <c r="RG79">
        <v>21</v>
      </c>
      <c r="RH79">
        <v>5397</v>
      </c>
      <c r="RI79">
        <v>276</v>
      </c>
      <c r="RJ79">
        <v>11</v>
      </c>
      <c r="RK79">
        <v>11</v>
      </c>
      <c r="RL79">
        <v>459</v>
      </c>
      <c r="RM79">
        <v>8</v>
      </c>
    </row>
    <row r="80" spans="1:481" x14ac:dyDescent="0.15">
      <c r="A80" s="24" t="s">
        <v>193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1</v>
      </c>
      <c r="BO80">
        <v>1</v>
      </c>
      <c r="BP80">
        <v>663</v>
      </c>
      <c r="BQ80">
        <v>0</v>
      </c>
      <c r="BR80">
        <v>1</v>
      </c>
      <c r="BS80">
        <v>1</v>
      </c>
      <c r="BT80">
        <v>340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6</v>
      </c>
      <c r="HC80">
        <v>6</v>
      </c>
      <c r="HD80">
        <v>980</v>
      </c>
      <c r="HE80">
        <v>101</v>
      </c>
      <c r="HF80">
        <v>5</v>
      </c>
      <c r="HG80">
        <v>5</v>
      </c>
      <c r="HH80">
        <v>39</v>
      </c>
      <c r="HI80">
        <v>4</v>
      </c>
      <c r="HJ80" s="68">
        <v>0</v>
      </c>
      <c r="HK80" s="68">
        <v>0</v>
      </c>
      <c r="HL80" s="68">
        <v>0</v>
      </c>
      <c r="HM80" s="68">
        <v>0</v>
      </c>
      <c r="HN80" s="68">
        <v>0</v>
      </c>
      <c r="HO80" s="68">
        <v>0</v>
      </c>
      <c r="HP80" s="68">
        <v>0</v>
      </c>
      <c r="HQ80" s="68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3</v>
      </c>
      <c r="OQ80">
        <v>3</v>
      </c>
      <c r="OR80">
        <v>199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3</v>
      </c>
      <c r="OY80">
        <v>3</v>
      </c>
      <c r="OZ80">
        <v>191</v>
      </c>
      <c r="PA80">
        <v>14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3</v>
      </c>
      <c r="PK80">
        <v>3</v>
      </c>
      <c r="PL80">
        <v>683</v>
      </c>
      <c r="PM80">
        <v>26</v>
      </c>
      <c r="PN80">
        <v>1</v>
      </c>
      <c r="PO80">
        <v>1</v>
      </c>
      <c r="PP80">
        <v>50</v>
      </c>
      <c r="PQ80">
        <v>0</v>
      </c>
      <c r="PR80">
        <v>2</v>
      </c>
      <c r="PS80">
        <v>2</v>
      </c>
      <c r="PT80">
        <v>375</v>
      </c>
      <c r="PU80">
        <v>8</v>
      </c>
      <c r="PV80">
        <v>1</v>
      </c>
      <c r="PW80">
        <v>1</v>
      </c>
      <c r="PX80">
        <v>97</v>
      </c>
      <c r="PY80">
        <v>11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12</v>
      </c>
      <c r="RG80">
        <v>12</v>
      </c>
      <c r="RH80">
        <v>2701</v>
      </c>
      <c r="RI80">
        <v>135</v>
      </c>
      <c r="RJ80">
        <v>14</v>
      </c>
      <c r="RK80">
        <v>14</v>
      </c>
      <c r="RL80">
        <v>916</v>
      </c>
      <c r="RM80">
        <v>29</v>
      </c>
    </row>
    <row r="81" spans="1:481" x14ac:dyDescent="0.15">
      <c r="A81" s="24" t="s">
        <v>194</v>
      </c>
      <c r="B81">
        <v>0</v>
      </c>
      <c r="C81">
        <v>0</v>
      </c>
      <c r="D81">
        <v>0</v>
      </c>
      <c r="E81">
        <v>0</v>
      </c>
      <c r="F81">
        <v>2</v>
      </c>
      <c r="G81">
        <v>2</v>
      </c>
      <c r="H81">
        <v>277</v>
      </c>
      <c r="I81">
        <v>31</v>
      </c>
      <c r="J81">
        <v>0</v>
      </c>
      <c r="K81">
        <v>0</v>
      </c>
      <c r="L81">
        <v>0</v>
      </c>
      <c r="M81">
        <v>0</v>
      </c>
      <c r="N81">
        <v>1</v>
      </c>
      <c r="O81">
        <v>1</v>
      </c>
      <c r="P81">
        <v>191</v>
      </c>
      <c r="Q81">
        <v>21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1</v>
      </c>
      <c r="EQ81">
        <v>1</v>
      </c>
      <c r="ER81">
        <v>110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 s="68">
        <v>0</v>
      </c>
      <c r="HK81" s="68">
        <v>0</v>
      </c>
      <c r="HL81" s="68">
        <v>0</v>
      </c>
      <c r="HM81" s="68">
        <v>0</v>
      </c>
      <c r="HN81" s="68">
        <v>1</v>
      </c>
      <c r="HO81" s="68">
        <v>1</v>
      </c>
      <c r="HP81" s="68">
        <v>10</v>
      </c>
      <c r="HQ81" s="68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6</v>
      </c>
      <c r="PK81">
        <v>6</v>
      </c>
      <c r="PL81">
        <v>1903</v>
      </c>
      <c r="PM81">
        <v>6</v>
      </c>
      <c r="PN81">
        <v>5</v>
      </c>
      <c r="PO81">
        <v>5</v>
      </c>
      <c r="PP81">
        <v>174</v>
      </c>
      <c r="PQ81">
        <v>10</v>
      </c>
      <c r="PR81">
        <v>5</v>
      </c>
      <c r="PS81">
        <v>5</v>
      </c>
      <c r="PT81">
        <v>1596</v>
      </c>
      <c r="PU81">
        <v>47</v>
      </c>
      <c r="PV81">
        <v>1</v>
      </c>
      <c r="PW81">
        <v>1</v>
      </c>
      <c r="PX81">
        <v>18</v>
      </c>
      <c r="PY81">
        <v>2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12</v>
      </c>
      <c r="RG81">
        <v>12</v>
      </c>
      <c r="RH81">
        <v>3609</v>
      </c>
      <c r="RI81">
        <v>53</v>
      </c>
      <c r="RJ81">
        <v>10</v>
      </c>
      <c r="RK81">
        <v>10</v>
      </c>
      <c r="RL81">
        <v>670</v>
      </c>
      <c r="RM81">
        <v>64</v>
      </c>
    </row>
    <row r="82" spans="1:481" x14ac:dyDescent="0.15">
      <c r="A82" s="24" t="s">
        <v>279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3</v>
      </c>
      <c r="EY82">
        <v>3</v>
      </c>
      <c r="EZ82">
        <v>439</v>
      </c>
      <c r="FA82">
        <v>27</v>
      </c>
      <c r="FB82">
        <v>2</v>
      </c>
      <c r="FC82">
        <v>2</v>
      </c>
      <c r="FD82">
        <v>30</v>
      </c>
      <c r="FE82">
        <v>1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2</v>
      </c>
      <c r="FO82">
        <v>2</v>
      </c>
      <c r="FP82">
        <v>166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2</v>
      </c>
      <c r="GI82">
        <v>2</v>
      </c>
      <c r="GJ82">
        <v>37</v>
      </c>
      <c r="GK82">
        <v>4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 s="68">
        <v>0</v>
      </c>
      <c r="HK82" s="68">
        <v>0</v>
      </c>
      <c r="HL82" s="68">
        <v>0</v>
      </c>
      <c r="HM82" s="68">
        <v>0</v>
      </c>
      <c r="HN82" s="68">
        <v>0</v>
      </c>
      <c r="HO82" s="68">
        <v>0</v>
      </c>
      <c r="HP82" s="68">
        <v>0</v>
      </c>
      <c r="HQ82" s="68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1</v>
      </c>
      <c r="NC82">
        <v>1</v>
      </c>
      <c r="ND82">
        <v>53</v>
      </c>
      <c r="NE82">
        <v>6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7</v>
      </c>
      <c r="PK82">
        <v>7</v>
      </c>
      <c r="PL82">
        <v>1751</v>
      </c>
      <c r="PM82">
        <v>0</v>
      </c>
      <c r="PN82">
        <v>7</v>
      </c>
      <c r="PO82">
        <v>7</v>
      </c>
      <c r="PP82">
        <v>206</v>
      </c>
      <c r="PQ82">
        <v>2</v>
      </c>
      <c r="PR82">
        <v>4</v>
      </c>
      <c r="PS82">
        <v>4</v>
      </c>
      <c r="PT82">
        <v>1284</v>
      </c>
      <c r="PU82">
        <v>0</v>
      </c>
      <c r="PV82">
        <v>1</v>
      </c>
      <c r="PW82">
        <v>1</v>
      </c>
      <c r="PX82">
        <v>10</v>
      </c>
      <c r="PY82">
        <v>1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16</v>
      </c>
      <c r="RG82">
        <v>16</v>
      </c>
      <c r="RH82">
        <v>3640</v>
      </c>
      <c r="RI82">
        <v>27</v>
      </c>
      <c r="RJ82">
        <v>13</v>
      </c>
      <c r="RK82">
        <v>13</v>
      </c>
      <c r="RL82">
        <v>336</v>
      </c>
      <c r="RM82">
        <v>14</v>
      </c>
    </row>
    <row r="83" spans="1:481" x14ac:dyDescent="0.15">
      <c r="A83" s="24" t="s">
        <v>195</v>
      </c>
      <c r="B83">
        <v>0</v>
      </c>
      <c r="C83">
        <v>0</v>
      </c>
      <c r="D83">
        <v>0</v>
      </c>
      <c r="E83">
        <v>0</v>
      </c>
      <c r="F83">
        <v>2</v>
      </c>
      <c r="G83">
        <v>2</v>
      </c>
      <c r="H83">
        <v>94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3</v>
      </c>
      <c r="AA83">
        <v>3</v>
      </c>
      <c r="AB83">
        <v>15</v>
      </c>
      <c r="AC83">
        <v>1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12</v>
      </c>
      <c r="AY83">
        <v>12</v>
      </c>
      <c r="AZ83">
        <v>6303</v>
      </c>
      <c r="BA83">
        <v>144</v>
      </c>
      <c r="BB83">
        <v>4</v>
      </c>
      <c r="BC83">
        <v>4</v>
      </c>
      <c r="BD83">
        <v>868</v>
      </c>
      <c r="BE83">
        <v>37</v>
      </c>
      <c r="BF83">
        <v>1</v>
      </c>
      <c r="BG83">
        <v>1</v>
      </c>
      <c r="BH83">
        <v>1625</v>
      </c>
      <c r="BI83">
        <v>37</v>
      </c>
      <c r="BJ83">
        <v>0</v>
      </c>
      <c r="BK83">
        <v>0</v>
      </c>
      <c r="BL83">
        <v>0</v>
      </c>
      <c r="BM83">
        <v>0</v>
      </c>
      <c r="BN83">
        <v>14</v>
      </c>
      <c r="BO83">
        <v>14</v>
      </c>
      <c r="BP83">
        <v>4253</v>
      </c>
      <c r="BQ83">
        <v>198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2</v>
      </c>
      <c r="EQ83">
        <v>2</v>
      </c>
      <c r="ER83">
        <v>173</v>
      </c>
      <c r="ES83">
        <v>19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2</v>
      </c>
      <c r="FC83">
        <v>2</v>
      </c>
      <c r="FD83">
        <v>94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7</v>
      </c>
      <c r="FO83">
        <v>7</v>
      </c>
      <c r="FP83">
        <v>1212</v>
      </c>
      <c r="FQ83">
        <v>103</v>
      </c>
      <c r="FR83">
        <v>2</v>
      </c>
      <c r="FS83">
        <v>2</v>
      </c>
      <c r="FT83">
        <v>53</v>
      </c>
      <c r="FU83">
        <v>3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2</v>
      </c>
      <c r="GY83">
        <v>2</v>
      </c>
      <c r="GZ83">
        <v>64</v>
      </c>
      <c r="HA83">
        <v>3</v>
      </c>
      <c r="HB83">
        <v>13</v>
      </c>
      <c r="HC83">
        <v>13</v>
      </c>
      <c r="HD83">
        <v>2736</v>
      </c>
      <c r="HE83">
        <v>180</v>
      </c>
      <c r="HF83">
        <v>2</v>
      </c>
      <c r="HG83">
        <v>2</v>
      </c>
      <c r="HH83">
        <v>273</v>
      </c>
      <c r="HI83">
        <v>0</v>
      </c>
      <c r="HJ83" s="68">
        <v>0</v>
      </c>
      <c r="HK83" s="68">
        <v>0</v>
      </c>
      <c r="HL83" s="68">
        <v>0</v>
      </c>
      <c r="HM83" s="68">
        <v>0</v>
      </c>
      <c r="HN83" s="68">
        <v>0</v>
      </c>
      <c r="HO83" s="68">
        <v>0</v>
      </c>
      <c r="HP83" s="68">
        <v>0</v>
      </c>
      <c r="HQ83" s="68">
        <v>0</v>
      </c>
      <c r="HR83">
        <v>3</v>
      </c>
      <c r="HS83">
        <v>3</v>
      </c>
      <c r="HT83">
        <v>963</v>
      </c>
      <c r="HU83">
        <v>0</v>
      </c>
      <c r="HV83">
        <v>4</v>
      </c>
      <c r="HW83">
        <v>4</v>
      </c>
      <c r="HX83">
        <v>65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1</v>
      </c>
      <c r="KU83">
        <v>1</v>
      </c>
      <c r="KV83">
        <v>235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1</v>
      </c>
      <c r="LG83">
        <v>1</v>
      </c>
      <c r="LH83">
        <v>81</v>
      </c>
      <c r="LI83">
        <v>0</v>
      </c>
      <c r="LJ83">
        <v>4</v>
      </c>
      <c r="LK83">
        <v>4</v>
      </c>
      <c r="LL83">
        <v>1533</v>
      </c>
      <c r="LM83">
        <v>37</v>
      </c>
      <c r="LN83">
        <v>0</v>
      </c>
      <c r="LO83">
        <v>0</v>
      </c>
      <c r="LP83">
        <v>0</v>
      </c>
      <c r="LQ83">
        <v>0</v>
      </c>
      <c r="LR83">
        <v>6</v>
      </c>
      <c r="LS83">
        <v>6</v>
      </c>
      <c r="LT83">
        <v>2371</v>
      </c>
      <c r="LU83">
        <v>37</v>
      </c>
      <c r="LV83">
        <v>2</v>
      </c>
      <c r="LW83">
        <v>2</v>
      </c>
      <c r="LX83">
        <v>44</v>
      </c>
      <c r="LY83">
        <v>1</v>
      </c>
      <c r="LZ83">
        <v>4</v>
      </c>
      <c r="MA83">
        <v>4</v>
      </c>
      <c r="MB83">
        <v>136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1</v>
      </c>
      <c r="NC83">
        <v>1</v>
      </c>
      <c r="ND83">
        <v>14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1</v>
      </c>
      <c r="NW83">
        <v>1</v>
      </c>
      <c r="NX83">
        <v>2203</v>
      </c>
      <c r="NY83">
        <v>0</v>
      </c>
      <c r="NZ83">
        <v>1</v>
      </c>
      <c r="OA83">
        <v>1</v>
      </c>
      <c r="OB83">
        <v>89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35</v>
      </c>
      <c r="PC83">
        <v>35</v>
      </c>
      <c r="PD83">
        <v>5443</v>
      </c>
      <c r="PE83">
        <v>194</v>
      </c>
      <c r="PF83">
        <v>10</v>
      </c>
      <c r="PG83">
        <v>10</v>
      </c>
      <c r="PH83">
        <v>402</v>
      </c>
      <c r="PI83">
        <v>31</v>
      </c>
      <c r="PJ83">
        <v>40</v>
      </c>
      <c r="PK83">
        <v>40</v>
      </c>
      <c r="PL83">
        <v>11704</v>
      </c>
      <c r="PM83">
        <v>552</v>
      </c>
      <c r="PN83">
        <v>23</v>
      </c>
      <c r="PO83">
        <v>23</v>
      </c>
      <c r="PP83">
        <v>1074</v>
      </c>
      <c r="PQ83">
        <v>88</v>
      </c>
      <c r="PR83">
        <v>49</v>
      </c>
      <c r="PS83">
        <v>48</v>
      </c>
      <c r="PT83">
        <v>12449</v>
      </c>
      <c r="PU83">
        <v>578</v>
      </c>
      <c r="PV83">
        <v>14</v>
      </c>
      <c r="PW83">
        <v>14</v>
      </c>
      <c r="PX83">
        <v>758</v>
      </c>
      <c r="PY83">
        <v>55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195</v>
      </c>
      <c r="RG83">
        <v>194</v>
      </c>
      <c r="RH83">
        <v>53354</v>
      </c>
      <c r="RI83">
        <v>2080</v>
      </c>
      <c r="RJ83">
        <v>70</v>
      </c>
      <c r="RK83">
        <v>70</v>
      </c>
      <c r="RL83">
        <v>3973</v>
      </c>
      <c r="RM83">
        <v>218</v>
      </c>
    </row>
    <row r="84" spans="1:481" x14ac:dyDescent="0.15">
      <c r="A84" s="24" t="s">
        <v>196</v>
      </c>
      <c r="B84">
        <v>0</v>
      </c>
      <c r="C84">
        <v>0</v>
      </c>
      <c r="D84">
        <v>0</v>
      </c>
      <c r="E84">
        <v>0</v>
      </c>
      <c r="F84">
        <v>1</v>
      </c>
      <c r="G84">
        <v>1</v>
      </c>
      <c r="H84">
        <v>684</v>
      </c>
      <c r="I84">
        <v>0</v>
      </c>
      <c r="J84">
        <v>0</v>
      </c>
      <c r="K84">
        <v>0</v>
      </c>
      <c r="L84">
        <v>0</v>
      </c>
      <c r="M84">
        <v>0</v>
      </c>
      <c r="N84">
        <v>1</v>
      </c>
      <c r="O84">
        <v>1</v>
      </c>
      <c r="P84">
        <v>130</v>
      </c>
      <c r="Q84">
        <v>14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4</v>
      </c>
      <c r="AY84">
        <v>4</v>
      </c>
      <c r="AZ84">
        <v>2389</v>
      </c>
      <c r="BA84">
        <v>25</v>
      </c>
      <c r="BB84">
        <v>1</v>
      </c>
      <c r="BC84">
        <v>1</v>
      </c>
      <c r="BD84">
        <v>18</v>
      </c>
      <c r="BE84">
        <v>0</v>
      </c>
      <c r="BF84">
        <v>1</v>
      </c>
      <c r="BG84">
        <v>1</v>
      </c>
      <c r="BH84">
        <v>873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63</v>
      </c>
      <c r="BO84">
        <v>63</v>
      </c>
      <c r="BP84">
        <v>29579</v>
      </c>
      <c r="BQ84">
        <v>416</v>
      </c>
      <c r="BR84">
        <v>6</v>
      </c>
      <c r="BS84">
        <v>6</v>
      </c>
      <c r="BT84">
        <v>894</v>
      </c>
      <c r="BU84">
        <v>40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3</v>
      </c>
      <c r="EY84">
        <v>3</v>
      </c>
      <c r="EZ84">
        <v>747</v>
      </c>
      <c r="FA84">
        <v>37</v>
      </c>
      <c r="FB84">
        <v>4</v>
      </c>
      <c r="FC84">
        <v>4</v>
      </c>
      <c r="FD84">
        <v>380</v>
      </c>
      <c r="FE84">
        <v>25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15</v>
      </c>
      <c r="FO84">
        <v>15</v>
      </c>
      <c r="FP84">
        <v>2660</v>
      </c>
      <c r="FQ84">
        <v>178</v>
      </c>
      <c r="FR84">
        <v>6</v>
      </c>
      <c r="FS84">
        <v>6</v>
      </c>
      <c r="FT84">
        <v>73</v>
      </c>
      <c r="FU84">
        <v>7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2</v>
      </c>
      <c r="GQ84">
        <v>2</v>
      </c>
      <c r="GR84">
        <v>45</v>
      </c>
      <c r="GS84">
        <v>5</v>
      </c>
      <c r="GT84">
        <v>2</v>
      </c>
      <c r="GU84">
        <v>2</v>
      </c>
      <c r="GV84">
        <v>606</v>
      </c>
      <c r="GW84">
        <v>58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 s="68">
        <v>0</v>
      </c>
      <c r="HK84" s="68">
        <v>0</v>
      </c>
      <c r="HL84" s="68">
        <v>0</v>
      </c>
      <c r="HM84" s="68">
        <v>0</v>
      </c>
      <c r="HN84" s="68">
        <v>0</v>
      </c>
      <c r="HO84" s="68">
        <v>0</v>
      </c>
      <c r="HP84" s="68">
        <v>0</v>
      </c>
      <c r="HQ84" s="68">
        <v>0</v>
      </c>
      <c r="HR84">
        <v>4</v>
      </c>
      <c r="HS84">
        <v>4</v>
      </c>
      <c r="HT84">
        <v>1200</v>
      </c>
      <c r="HU84">
        <v>0</v>
      </c>
      <c r="HV84">
        <v>1</v>
      </c>
      <c r="HW84">
        <v>1</v>
      </c>
      <c r="HX84">
        <v>10</v>
      </c>
      <c r="HY84">
        <v>1</v>
      </c>
      <c r="HZ84">
        <v>1</v>
      </c>
      <c r="IA84">
        <v>1</v>
      </c>
      <c r="IB84">
        <v>330</v>
      </c>
      <c r="IC84">
        <v>25</v>
      </c>
      <c r="ID84">
        <v>0</v>
      </c>
      <c r="IE84">
        <v>0</v>
      </c>
      <c r="IF84">
        <v>0</v>
      </c>
      <c r="IG84">
        <v>0</v>
      </c>
      <c r="IH84">
        <v>2</v>
      </c>
      <c r="II84">
        <v>2</v>
      </c>
      <c r="IJ84">
        <v>685</v>
      </c>
      <c r="IK84">
        <v>10</v>
      </c>
      <c r="IL84">
        <v>0</v>
      </c>
      <c r="IM84">
        <v>0</v>
      </c>
      <c r="IN84">
        <v>0</v>
      </c>
      <c r="IO84">
        <v>0</v>
      </c>
      <c r="IP84">
        <v>1</v>
      </c>
      <c r="IQ84">
        <v>1</v>
      </c>
      <c r="IR84">
        <v>367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2</v>
      </c>
      <c r="JW84">
        <v>2</v>
      </c>
      <c r="JX84">
        <v>1709</v>
      </c>
      <c r="JY84">
        <v>25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2</v>
      </c>
      <c r="KU84">
        <v>2</v>
      </c>
      <c r="KV84">
        <v>571</v>
      </c>
      <c r="KW84">
        <v>22</v>
      </c>
      <c r="KX84">
        <v>2</v>
      </c>
      <c r="KY84">
        <v>2</v>
      </c>
      <c r="KZ84">
        <v>106</v>
      </c>
      <c r="LA84">
        <v>8</v>
      </c>
      <c r="LB84">
        <v>2</v>
      </c>
      <c r="LC84">
        <v>2</v>
      </c>
      <c r="LD84">
        <v>688</v>
      </c>
      <c r="LE84">
        <v>0</v>
      </c>
      <c r="LF84">
        <v>1</v>
      </c>
      <c r="LG84">
        <v>1</v>
      </c>
      <c r="LH84">
        <v>156</v>
      </c>
      <c r="LI84">
        <v>0</v>
      </c>
      <c r="LJ84">
        <v>22</v>
      </c>
      <c r="LK84">
        <v>22</v>
      </c>
      <c r="LL84">
        <v>8405</v>
      </c>
      <c r="LM84">
        <v>204</v>
      </c>
      <c r="LN84">
        <v>0</v>
      </c>
      <c r="LO84">
        <v>0</v>
      </c>
      <c r="LP84">
        <v>0</v>
      </c>
      <c r="LQ84">
        <v>0</v>
      </c>
      <c r="LR84">
        <v>14</v>
      </c>
      <c r="LS84">
        <v>14</v>
      </c>
      <c r="LT84">
        <v>6174</v>
      </c>
      <c r="LU84">
        <v>0</v>
      </c>
      <c r="LV84">
        <v>4</v>
      </c>
      <c r="LW84">
        <v>4</v>
      </c>
      <c r="LX84">
        <v>218</v>
      </c>
      <c r="LY84">
        <v>10</v>
      </c>
      <c r="LZ84">
        <v>0</v>
      </c>
      <c r="MA84">
        <v>0</v>
      </c>
      <c r="MB84">
        <v>0</v>
      </c>
      <c r="MC84">
        <v>0</v>
      </c>
      <c r="MD84">
        <v>1</v>
      </c>
      <c r="ME84">
        <v>1</v>
      </c>
      <c r="MF84">
        <v>21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1</v>
      </c>
      <c r="NC84">
        <v>1</v>
      </c>
      <c r="ND84">
        <v>208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1</v>
      </c>
      <c r="OQ84">
        <v>1</v>
      </c>
      <c r="OR84">
        <v>210</v>
      </c>
      <c r="OS84">
        <v>10</v>
      </c>
      <c r="OT84">
        <v>0</v>
      </c>
      <c r="OU84">
        <v>0</v>
      </c>
      <c r="OV84">
        <v>0</v>
      </c>
      <c r="OW84">
        <v>0</v>
      </c>
      <c r="OX84">
        <v>2</v>
      </c>
      <c r="OY84">
        <v>2</v>
      </c>
      <c r="OZ84">
        <v>146</v>
      </c>
      <c r="PA84">
        <v>0</v>
      </c>
      <c r="PB84">
        <v>40</v>
      </c>
      <c r="PC84">
        <v>40</v>
      </c>
      <c r="PD84">
        <v>5995</v>
      </c>
      <c r="PE84">
        <v>148</v>
      </c>
      <c r="PF84">
        <v>16</v>
      </c>
      <c r="PG84">
        <v>16</v>
      </c>
      <c r="PH84">
        <v>486</v>
      </c>
      <c r="PI84">
        <v>29</v>
      </c>
      <c r="PJ84">
        <v>68</v>
      </c>
      <c r="PK84">
        <v>68</v>
      </c>
      <c r="PL84">
        <v>19777</v>
      </c>
      <c r="PM84">
        <v>642</v>
      </c>
      <c r="PN84">
        <v>19</v>
      </c>
      <c r="PO84">
        <v>19</v>
      </c>
      <c r="PP84">
        <v>857</v>
      </c>
      <c r="PQ84">
        <v>37</v>
      </c>
      <c r="PR84">
        <v>41</v>
      </c>
      <c r="PS84">
        <v>41</v>
      </c>
      <c r="PT84">
        <v>11121</v>
      </c>
      <c r="PU84">
        <v>196</v>
      </c>
      <c r="PV84">
        <v>12</v>
      </c>
      <c r="PW84">
        <v>12</v>
      </c>
      <c r="PX84">
        <v>477</v>
      </c>
      <c r="PY84">
        <v>8</v>
      </c>
      <c r="PZ84">
        <v>1</v>
      </c>
      <c r="QA84">
        <v>1</v>
      </c>
      <c r="QB84">
        <v>7</v>
      </c>
      <c r="QC84">
        <v>1</v>
      </c>
      <c r="QD84">
        <v>0</v>
      </c>
      <c r="QE84">
        <v>0</v>
      </c>
      <c r="QF84">
        <v>0</v>
      </c>
      <c r="QG84">
        <v>0</v>
      </c>
      <c r="QH84">
        <v>1</v>
      </c>
      <c r="QI84">
        <v>1</v>
      </c>
      <c r="QJ84">
        <v>155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289</v>
      </c>
      <c r="RG84">
        <v>289</v>
      </c>
      <c r="RH84">
        <v>94038</v>
      </c>
      <c r="RI84">
        <v>1987</v>
      </c>
      <c r="RJ84">
        <v>81</v>
      </c>
      <c r="RK84">
        <v>81</v>
      </c>
      <c r="RL84">
        <v>5119</v>
      </c>
      <c r="RM84">
        <v>194</v>
      </c>
    </row>
    <row r="85" spans="1:481" x14ac:dyDescent="0.15">
      <c r="A85" s="24" t="s">
        <v>197</v>
      </c>
      <c r="B85">
        <v>0</v>
      </c>
      <c r="C85">
        <v>0</v>
      </c>
      <c r="D85">
        <v>0</v>
      </c>
      <c r="E85">
        <v>0</v>
      </c>
      <c r="F85">
        <v>2</v>
      </c>
      <c r="G85">
        <v>2</v>
      </c>
      <c r="H85">
        <v>159</v>
      </c>
      <c r="I85">
        <v>18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3</v>
      </c>
      <c r="S85">
        <v>3</v>
      </c>
      <c r="T85">
        <v>15</v>
      </c>
      <c r="U85">
        <v>1</v>
      </c>
      <c r="V85">
        <v>0</v>
      </c>
      <c r="W85">
        <v>0</v>
      </c>
      <c r="X85">
        <v>0</v>
      </c>
      <c r="Y85">
        <v>0</v>
      </c>
      <c r="Z85">
        <v>31</v>
      </c>
      <c r="AA85">
        <v>31</v>
      </c>
      <c r="AB85">
        <v>142</v>
      </c>
      <c r="AC85">
        <v>12</v>
      </c>
      <c r="AD85">
        <v>2</v>
      </c>
      <c r="AE85">
        <v>2</v>
      </c>
      <c r="AF85">
        <v>9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3</v>
      </c>
      <c r="BO85">
        <v>3</v>
      </c>
      <c r="BP85">
        <v>724</v>
      </c>
      <c r="BQ85">
        <v>37</v>
      </c>
      <c r="BR85">
        <v>4</v>
      </c>
      <c r="BS85">
        <v>4</v>
      </c>
      <c r="BT85">
        <v>189</v>
      </c>
      <c r="BU85">
        <v>5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1</v>
      </c>
      <c r="DK85">
        <v>1</v>
      </c>
      <c r="DL85">
        <v>46</v>
      </c>
      <c r="DM85">
        <v>5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2</v>
      </c>
      <c r="FS85">
        <v>2</v>
      </c>
      <c r="FT85">
        <v>17</v>
      </c>
      <c r="FU85">
        <v>2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1</v>
      </c>
      <c r="HC85">
        <v>1</v>
      </c>
      <c r="HD85">
        <v>170</v>
      </c>
      <c r="HE85">
        <v>19</v>
      </c>
      <c r="HF85">
        <v>1</v>
      </c>
      <c r="HG85">
        <v>1</v>
      </c>
      <c r="HH85">
        <v>108</v>
      </c>
      <c r="HI85">
        <v>0</v>
      </c>
      <c r="HJ85" s="68">
        <v>0</v>
      </c>
      <c r="HK85" s="68">
        <v>0</v>
      </c>
      <c r="HL85" s="68">
        <v>0</v>
      </c>
      <c r="HM85" s="68">
        <v>0</v>
      </c>
      <c r="HN85" s="68">
        <v>0</v>
      </c>
      <c r="HO85" s="68">
        <v>0</v>
      </c>
      <c r="HP85" s="68">
        <v>0</v>
      </c>
      <c r="HQ85" s="68">
        <v>0</v>
      </c>
      <c r="HR85">
        <v>0</v>
      </c>
      <c r="HS85">
        <v>0</v>
      </c>
      <c r="HT85">
        <v>0</v>
      </c>
      <c r="HU85">
        <v>0</v>
      </c>
      <c r="HV85">
        <v>1</v>
      </c>
      <c r="HW85">
        <v>1</v>
      </c>
      <c r="HX85">
        <v>142</v>
      </c>
      <c r="HY85">
        <v>16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1</v>
      </c>
      <c r="LW85">
        <v>1</v>
      </c>
      <c r="LX85">
        <v>79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1</v>
      </c>
      <c r="NC85">
        <v>1</v>
      </c>
      <c r="ND85">
        <v>7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1</v>
      </c>
      <c r="OI85">
        <v>1</v>
      </c>
      <c r="OJ85">
        <v>13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1</v>
      </c>
      <c r="OQ85">
        <v>1</v>
      </c>
      <c r="OR85">
        <v>77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1</v>
      </c>
      <c r="OY85">
        <v>1</v>
      </c>
      <c r="OZ85">
        <v>117</v>
      </c>
      <c r="PA85">
        <v>0</v>
      </c>
      <c r="PB85">
        <v>16</v>
      </c>
      <c r="PC85">
        <v>16</v>
      </c>
      <c r="PD85">
        <v>2292</v>
      </c>
      <c r="PE85">
        <v>85</v>
      </c>
      <c r="PF85">
        <v>8</v>
      </c>
      <c r="PG85">
        <v>8</v>
      </c>
      <c r="PH85">
        <v>292</v>
      </c>
      <c r="PI85">
        <v>24</v>
      </c>
      <c r="PJ85">
        <v>17</v>
      </c>
      <c r="PK85">
        <v>17</v>
      </c>
      <c r="PL85">
        <v>5386</v>
      </c>
      <c r="PM85">
        <v>198</v>
      </c>
      <c r="PN85">
        <v>7</v>
      </c>
      <c r="PO85">
        <v>7</v>
      </c>
      <c r="PP85">
        <v>452</v>
      </c>
      <c r="PQ85">
        <v>50</v>
      </c>
      <c r="PR85">
        <v>20</v>
      </c>
      <c r="PS85">
        <v>20</v>
      </c>
      <c r="PT85">
        <v>4965</v>
      </c>
      <c r="PU85">
        <v>64</v>
      </c>
      <c r="PV85">
        <v>3</v>
      </c>
      <c r="PW85">
        <v>3</v>
      </c>
      <c r="PX85">
        <v>71</v>
      </c>
      <c r="PY85">
        <v>8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1</v>
      </c>
      <c r="QQ85">
        <v>1</v>
      </c>
      <c r="QR85">
        <v>6</v>
      </c>
      <c r="QS85">
        <v>0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93</v>
      </c>
      <c r="RG85">
        <v>93</v>
      </c>
      <c r="RH85">
        <v>13746</v>
      </c>
      <c r="RI85">
        <v>421</v>
      </c>
      <c r="RJ85">
        <v>35</v>
      </c>
      <c r="RK85">
        <v>35</v>
      </c>
      <c r="RL85">
        <v>1732</v>
      </c>
      <c r="RM85">
        <v>123</v>
      </c>
    </row>
    <row r="86" spans="1:481" x14ac:dyDescent="0.15">
      <c r="A86" s="24" t="s">
        <v>198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4</v>
      </c>
      <c r="BO86">
        <v>4</v>
      </c>
      <c r="BP86">
        <v>250</v>
      </c>
      <c r="BQ86">
        <v>20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 s="68">
        <v>0</v>
      </c>
      <c r="HK86" s="68">
        <v>0</v>
      </c>
      <c r="HL86" s="68">
        <v>0</v>
      </c>
      <c r="HM86" s="68">
        <v>0</v>
      </c>
      <c r="HN86" s="68">
        <v>0</v>
      </c>
      <c r="HO86" s="68">
        <v>0</v>
      </c>
      <c r="HP86" s="68">
        <v>0</v>
      </c>
      <c r="HQ86" s="68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2</v>
      </c>
      <c r="LC86">
        <v>2</v>
      </c>
      <c r="LD86">
        <v>530</v>
      </c>
      <c r="LE86">
        <v>21</v>
      </c>
      <c r="LF86">
        <v>8</v>
      </c>
      <c r="LG86">
        <v>8</v>
      </c>
      <c r="LH86">
        <v>163</v>
      </c>
      <c r="LI86">
        <v>19</v>
      </c>
      <c r="LJ86">
        <v>10</v>
      </c>
      <c r="LK86">
        <v>10</v>
      </c>
      <c r="LL86">
        <v>2822</v>
      </c>
      <c r="LM86">
        <v>90</v>
      </c>
      <c r="LN86">
        <v>1</v>
      </c>
      <c r="LO86">
        <v>1</v>
      </c>
      <c r="LP86">
        <v>46</v>
      </c>
      <c r="LQ86">
        <v>5</v>
      </c>
      <c r="LR86">
        <v>1</v>
      </c>
      <c r="LS86">
        <v>1</v>
      </c>
      <c r="LT86">
        <v>437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10</v>
      </c>
      <c r="PK86">
        <v>10</v>
      </c>
      <c r="PL86">
        <v>3118</v>
      </c>
      <c r="PM86">
        <v>108</v>
      </c>
      <c r="PN86">
        <v>7</v>
      </c>
      <c r="PO86">
        <v>7</v>
      </c>
      <c r="PP86">
        <v>243</v>
      </c>
      <c r="PQ86">
        <v>27</v>
      </c>
      <c r="PR86">
        <v>2</v>
      </c>
      <c r="PS86">
        <v>2</v>
      </c>
      <c r="PT86">
        <v>198</v>
      </c>
      <c r="PU86">
        <v>22</v>
      </c>
      <c r="PV86">
        <v>0</v>
      </c>
      <c r="PW86">
        <v>0</v>
      </c>
      <c r="PX86">
        <v>0</v>
      </c>
      <c r="PY86">
        <v>0</v>
      </c>
      <c r="PZ86">
        <v>8</v>
      </c>
      <c r="QA86">
        <v>8</v>
      </c>
      <c r="QB86">
        <v>67</v>
      </c>
      <c r="QC86">
        <v>4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37</v>
      </c>
      <c r="RG86">
        <v>37</v>
      </c>
      <c r="RH86">
        <v>7422</v>
      </c>
      <c r="RI86">
        <v>265</v>
      </c>
      <c r="RJ86">
        <v>16</v>
      </c>
      <c r="RK86">
        <v>16</v>
      </c>
      <c r="RL86">
        <v>452</v>
      </c>
      <c r="RM86">
        <v>51</v>
      </c>
    </row>
    <row r="87" spans="1:481" x14ac:dyDescent="0.15">
      <c r="A87" s="24" t="s">
        <v>199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1</v>
      </c>
      <c r="BG87">
        <v>1</v>
      </c>
      <c r="BH87">
        <v>855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19</v>
      </c>
      <c r="BO87">
        <v>19</v>
      </c>
      <c r="BP87">
        <v>7865</v>
      </c>
      <c r="BQ87">
        <v>374</v>
      </c>
      <c r="BR87">
        <v>2</v>
      </c>
      <c r="BS87">
        <v>2</v>
      </c>
      <c r="BT87">
        <v>36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7</v>
      </c>
      <c r="FO87">
        <v>7</v>
      </c>
      <c r="FP87">
        <v>1515</v>
      </c>
      <c r="FQ87">
        <v>141</v>
      </c>
      <c r="FR87">
        <v>2</v>
      </c>
      <c r="FS87">
        <v>2</v>
      </c>
      <c r="FT87">
        <v>48</v>
      </c>
      <c r="FU87">
        <v>5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 s="68">
        <v>0</v>
      </c>
      <c r="HK87" s="68">
        <v>0</v>
      </c>
      <c r="HL87" s="68">
        <v>0</v>
      </c>
      <c r="HM87" s="68">
        <v>0</v>
      </c>
      <c r="HN87" s="68">
        <v>0</v>
      </c>
      <c r="HO87" s="68">
        <v>0</v>
      </c>
      <c r="HP87" s="68">
        <v>0</v>
      </c>
      <c r="HQ87" s="68">
        <v>0</v>
      </c>
      <c r="HR87">
        <v>1</v>
      </c>
      <c r="HS87">
        <v>1</v>
      </c>
      <c r="HT87">
        <v>172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6</v>
      </c>
      <c r="KU87">
        <v>6</v>
      </c>
      <c r="KV87">
        <v>1407</v>
      </c>
      <c r="KW87">
        <v>29</v>
      </c>
      <c r="KX87">
        <v>2</v>
      </c>
      <c r="KY87">
        <v>2</v>
      </c>
      <c r="KZ87">
        <v>73</v>
      </c>
      <c r="LA87">
        <v>8</v>
      </c>
      <c r="LB87">
        <v>1</v>
      </c>
      <c r="LC87">
        <v>1</v>
      </c>
      <c r="LD87">
        <v>317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4</v>
      </c>
      <c r="LK87">
        <v>4</v>
      </c>
      <c r="LL87">
        <v>1298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1</v>
      </c>
      <c r="LS87">
        <v>1</v>
      </c>
      <c r="LT87">
        <v>417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1</v>
      </c>
      <c r="MM87">
        <v>1</v>
      </c>
      <c r="MN87">
        <v>39</v>
      </c>
      <c r="MO87">
        <v>0</v>
      </c>
      <c r="MP87">
        <v>1</v>
      </c>
      <c r="MQ87">
        <v>1</v>
      </c>
      <c r="MR87">
        <v>565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1</v>
      </c>
      <c r="MY87">
        <v>1</v>
      </c>
      <c r="MZ87">
        <v>466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19</v>
      </c>
      <c r="PC87">
        <v>19</v>
      </c>
      <c r="PD87">
        <v>2433</v>
      </c>
      <c r="PE87">
        <v>42</v>
      </c>
      <c r="PF87">
        <v>2</v>
      </c>
      <c r="PG87">
        <v>2</v>
      </c>
      <c r="PH87">
        <v>91</v>
      </c>
      <c r="PI87">
        <v>3</v>
      </c>
      <c r="PJ87">
        <v>11</v>
      </c>
      <c r="PK87">
        <v>11</v>
      </c>
      <c r="PL87">
        <v>3190</v>
      </c>
      <c r="PM87">
        <v>81</v>
      </c>
      <c r="PN87">
        <v>11</v>
      </c>
      <c r="PO87">
        <v>11</v>
      </c>
      <c r="PP87">
        <v>228</v>
      </c>
      <c r="PQ87">
        <v>8</v>
      </c>
      <c r="PR87">
        <v>8</v>
      </c>
      <c r="PS87">
        <v>8</v>
      </c>
      <c r="PT87">
        <v>1849</v>
      </c>
      <c r="PU87">
        <v>49</v>
      </c>
      <c r="PV87">
        <v>1</v>
      </c>
      <c r="PW87">
        <v>1</v>
      </c>
      <c r="PX87">
        <v>25</v>
      </c>
      <c r="PY87">
        <v>3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1</v>
      </c>
      <c r="QI87">
        <v>1</v>
      </c>
      <c r="QJ87">
        <v>67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81</v>
      </c>
      <c r="RG87">
        <v>81</v>
      </c>
      <c r="RH87">
        <v>22416</v>
      </c>
      <c r="RI87">
        <v>716</v>
      </c>
      <c r="RJ87">
        <v>21</v>
      </c>
      <c r="RK87">
        <v>21</v>
      </c>
      <c r="RL87">
        <v>540</v>
      </c>
      <c r="RM87">
        <v>27</v>
      </c>
    </row>
    <row r="88" spans="1:481" x14ac:dyDescent="0.15">
      <c r="A88" s="24" t="s">
        <v>200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13</v>
      </c>
      <c r="AY88">
        <v>13</v>
      </c>
      <c r="AZ88">
        <v>4954</v>
      </c>
      <c r="BA88">
        <v>223</v>
      </c>
      <c r="BB88">
        <v>14</v>
      </c>
      <c r="BC88">
        <v>14</v>
      </c>
      <c r="BD88">
        <v>1344</v>
      </c>
      <c r="BE88">
        <v>59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4</v>
      </c>
      <c r="EQ88">
        <v>4</v>
      </c>
      <c r="ER88">
        <v>630</v>
      </c>
      <c r="ES88">
        <v>45</v>
      </c>
      <c r="ET88">
        <v>3</v>
      </c>
      <c r="EU88">
        <v>3</v>
      </c>
      <c r="EV88">
        <v>130</v>
      </c>
      <c r="EW88">
        <v>10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3</v>
      </c>
      <c r="FO88">
        <v>3</v>
      </c>
      <c r="FP88">
        <v>575</v>
      </c>
      <c r="FQ88">
        <v>12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1</v>
      </c>
      <c r="GQ88">
        <v>1</v>
      </c>
      <c r="GR88">
        <v>19</v>
      </c>
      <c r="GS88">
        <v>2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 s="68">
        <v>0</v>
      </c>
      <c r="HK88" s="68">
        <v>0</v>
      </c>
      <c r="HL88" s="68">
        <v>0</v>
      </c>
      <c r="HM88" s="68">
        <v>0</v>
      </c>
      <c r="HN88" s="68">
        <v>0</v>
      </c>
      <c r="HO88" s="68">
        <v>0</v>
      </c>
      <c r="HP88" s="68">
        <v>0</v>
      </c>
      <c r="HQ88" s="68">
        <v>0</v>
      </c>
      <c r="HR88">
        <v>0</v>
      </c>
      <c r="HS88">
        <v>0</v>
      </c>
      <c r="HT88">
        <v>0</v>
      </c>
      <c r="HU88">
        <v>0</v>
      </c>
      <c r="HV88">
        <v>2</v>
      </c>
      <c r="HW88">
        <v>2</v>
      </c>
      <c r="HX88">
        <v>200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1</v>
      </c>
      <c r="IQ88">
        <v>1</v>
      </c>
      <c r="IR88">
        <v>40</v>
      </c>
      <c r="IS88">
        <v>4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1</v>
      </c>
      <c r="KA88">
        <v>1</v>
      </c>
      <c r="KB88">
        <v>75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5</v>
      </c>
      <c r="LK88">
        <v>5</v>
      </c>
      <c r="LL88">
        <v>1624</v>
      </c>
      <c r="LM88">
        <v>74</v>
      </c>
      <c r="LN88">
        <v>7</v>
      </c>
      <c r="LO88">
        <v>7</v>
      </c>
      <c r="LP88">
        <v>665</v>
      </c>
      <c r="LQ88">
        <v>13</v>
      </c>
      <c r="LR88">
        <v>1</v>
      </c>
      <c r="LS88">
        <v>1</v>
      </c>
      <c r="LT88">
        <v>378</v>
      </c>
      <c r="LU88">
        <v>0</v>
      </c>
      <c r="LV88">
        <v>1</v>
      </c>
      <c r="LW88">
        <v>1</v>
      </c>
      <c r="LX88">
        <v>215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1</v>
      </c>
      <c r="MQ88">
        <v>1</v>
      </c>
      <c r="MR88">
        <v>563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1</v>
      </c>
      <c r="OQ88">
        <v>1</v>
      </c>
      <c r="OR88">
        <v>39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9</v>
      </c>
      <c r="PC88">
        <v>9</v>
      </c>
      <c r="PD88">
        <v>1676</v>
      </c>
      <c r="PE88">
        <v>67</v>
      </c>
      <c r="PF88">
        <v>6</v>
      </c>
      <c r="PG88">
        <v>6</v>
      </c>
      <c r="PH88">
        <v>309</v>
      </c>
      <c r="PI88">
        <v>4</v>
      </c>
      <c r="PJ88">
        <v>11</v>
      </c>
      <c r="PK88">
        <v>11</v>
      </c>
      <c r="PL88">
        <v>3385</v>
      </c>
      <c r="PM88">
        <v>142</v>
      </c>
      <c r="PN88">
        <v>3</v>
      </c>
      <c r="PO88">
        <v>3</v>
      </c>
      <c r="PP88">
        <v>387</v>
      </c>
      <c r="PQ88">
        <v>27</v>
      </c>
      <c r="PR88">
        <v>5</v>
      </c>
      <c r="PS88">
        <v>5</v>
      </c>
      <c r="PT88">
        <v>688</v>
      </c>
      <c r="PU88">
        <v>18</v>
      </c>
      <c r="PV88">
        <v>1</v>
      </c>
      <c r="PW88">
        <v>1</v>
      </c>
      <c r="PX88">
        <v>31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53</v>
      </c>
      <c r="RG88">
        <v>53</v>
      </c>
      <c r="RH88">
        <v>14513</v>
      </c>
      <c r="RI88">
        <v>585</v>
      </c>
      <c r="RJ88">
        <v>40</v>
      </c>
      <c r="RK88">
        <v>40</v>
      </c>
      <c r="RL88">
        <v>3414</v>
      </c>
      <c r="RM88">
        <v>115</v>
      </c>
    </row>
    <row r="89" spans="1:481" x14ac:dyDescent="0.15">
      <c r="A89" s="24" t="s">
        <v>201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1</v>
      </c>
      <c r="BO89">
        <v>2</v>
      </c>
      <c r="BP89">
        <v>1539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1</v>
      </c>
      <c r="FS89">
        <v>1</v>
      </c>
      <c r="FT89">
        <v>8</v>
      </c>
      <c r="FU89">
        <v>1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1</v>
      </c>
      <c r="GM89">
        <v>1</v>
      </c>
      <c r="GN89">
        <v>1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5</v>
      </c>
      <c r="HC89">
        <v>5</v>
      </c>
      <c r="HD89">
        <v>778</v>
      </c>
      <c r="HE89">
        <v>87</v>
      </c>
      <c r="HF89">
        <v>3</v>
      </c>
      <c r="HG89">
        <v>3</v>
      </c>
      <c r="HH89">
        <v>216</v>
      </c>
      <c r="HI89">
        <v>24</v>
      </c>
      <c r="HJ89" s="68">
        <v>0</v>
      </c>
      <c r="HK89" s="68">
        <v>0</v>
      </c>
      <c r="HL89" s="68">
        <v>0</v>
      </c>
      <c r="HM89" s="68">
        <v>0</v>
      </c>
      <c r="HN89" s="68">
        <v>0</v>
      </c>
      <c r="HO89" s="68">
        <v>0</v>
      </c>
      <c r="HP89" s="68">
        <v>0</v>
      </c>
      <c r="HQ89" s="68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1</v>
      </c>
      <c r="ME89">
        <v>1</v>
      </c>
      <c r="MF89">
        <v>278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8</v>
      </c>
      <c r="PK89">
        <v>9</v>
      </c>
      <c r="PL89">
        <v>2217</v>
      </c>
      <c r="PM89">
        <v>175</v>
      </c>
      <c r="PN89">
        <v>6</v>
      </c>
      <c r="PO89">
        <v>6</v>
      </c>
      <c r="PP89">
        <v>240</v>
      </c>
      <c r="PQ89">
        <v>27</v>
      </c>
      <c r="PR89">
        <v>8</v>
      </c>
      <c r="PS89">
        <v>9</v>
      </c>
      <c r="PT89">
        <v>1833</v>
      </c>
      <c r="PU89">
        <v>154</v>
      </c>
      <c r="PV89">
        <v>3</v>
      </c>
      <c r="PW89">
        <v>3</v>
      </c>
      <c r="PX89">
        <v>245</v>
      </c>
      <c r="PY89">
        <v>28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23</v>
      </c>
      <c r="RG89">
        <v>26</v>
      </c>
      <c r="RH89">
        <v>6368</v>
      </c>
      <c r="RI89">
        <v>416</v>
      </c>
      <c r="RJ89">
        <v>14</v>
      </c>
      <c r="RK89">
        <v>14</v>
      </c>
      <c r="RL89">
        <v>987</v>
      </c>
      <c r="RM89">
        <v>80</v>
      </c>
    </row>
    <row r="90" spans="1:481" x14ac:dyDescent="0.15">
      <c r="A90" s="24" t="s">
        <v>202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1</v>
      </c>
      <c r="HC90">
        <v>1</v>
      </c>
      <c r="HD90">
        <v>265</v>
      </c>
      <c r="HE90">
        <v>29</v>
      </c>
      <c r="HF90">
        <v>1</v>
      </c>
      <c r="HG90">
        <v>1</v>
      </c>
      <c r="HH90">
        <v>10</v>
      </c>
      <c r="HI90">
        <v>1</v>
      </c>
      <c r="HJ90" s="68">
        <v>0</v>
      </c>
      <c r="HK90" s="68">
        <v>0</v>
      </c>
      <c r="HL90" s="68">
        <v>0</v>
      </c>
      <c r="HM90" s="68">
        <v>0</v>
      </c>
      <c r="HN90" s="68">
        <v>0</v>
      </c>
      <c r="HO90" s="68">
        <v>0</v>
      </c>
      <c r="HP90" s="68">
        <v>0</v>
      </c>
      <c r="HQ90" s="68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1</v>
      </c>
      <c r="MA90">
        <v>1</v>
      </c>
      <c r="MB90">
        <v>1611</v>
      </c>
      <c r="MC90">
        <v>37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1</v>
      </c>
      <c r="OU90">
        <v>1</v>
      </c>
      <c r="OV90">
        <v>918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5</v>
      </c>
      <c r="PK90">
        <v>5</v>
      </c>
      <c r="PL90">
        <v>1310</v>
      </c>
      <c r="PM90">
        <v>57</v>
      </c>
      <c r="PN90">
        <v>1</v>
      </c>
      <c r="PO90">
        <v>1</v>
      </c>
      <c r="PP90">
        <v>3</v>
      </c>
      <c r="PQ90">
        <v>1</v>
      </c>
      <c r="PR90">
        <v>1</v>
      </c>
      <c r="PS90">
        <v>1</v>
      </c>
      <c r="PT90">
        <v>255</v>
      </c>
      <c r="PU90">
        <v>28</v>
      </c>
      <c r="PV90">
        <v>1</v>
      </c>
      <c r="PW90">
        <v>1</v>
      </c>
      <c r="PX90">
        <v>26</v>
      </c>
      <c r="PY90">
        <v>3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9</v>
      </c>
      <c r="RG90">
        <v>9</v>
      </c>
      <c r="RH90">
        <v>4359</v>
      </c>
      <c r="RI90">
        <v>151</v>
      </c>
      <c r="RJ90">
        <v>3</v>
      </c>
      <c r="RK90">
        <v>3</v>
      </c>
      <c r="RL90">
        <v>39</v>
      </c>
      <c r="RM90">
        <v>5</v>
      </c>
    </row>
    <row r="91" spans="1:481" x14ac:dyDescent="0.15">
      <c r="A91" s="24" t="s">
        <v>203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1</v>
      </c>
      <c r="AY91">
        <v>1</v>
      </c>
      <c r="AZ91">
        <v>108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1</v>
      </c>
      <c r="BO91">
        <v>1</v>
      </c>
      <c r="BP91">
        <v>218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 s="68">
        <v>0</v>
      </c>
      <c r="HK91" s="68">
        <v>0</v>
      </c>
      <c r="HL91" s="68">
        <v>0</v>
      </c>
      <c r="HM91" s="68">
        <v>0</v>
      </c>
      <c r="HN91" s="68">
        <v>0</v>
      </c>
      <c r="HO91" s="68">
        <v>0</v>
      </c>
      <c r="HP91" s="68">
        <v>0</v>
      </c>
      <c r="HQ91" s="68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1</v>
      </c>
      <c r="MU91">
        <v>1</v>
      </c>
      <c r="MV91">
        <v>98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6</v>
      </c>
      <c r="PC91">
        <v>6</v>
      </c>
      <c r="PD91">
        <v>773</v>
      </c>
      <c r="PE91">
        <v>50</v>
      </c>
      <c r="PF91">
        <v>0</v>
      </c>
      <c r="PG91">
        <v>0</v>
      </c>
      <c r="PH91">
        <v>0</v>
      </c>
      <c r="PI91">
        <v>0</v>
      </c>
      <c r="PJ91">
        <v>3</v>
      </c>
      <c r="PK91">
        <v>3</v>
      </c>
      <c r="PL91">
        <v>912</v>
      </c>
      <c r="PM91">
        <v>26</v>
      </c>
      <c r="PN91">
        <v>0</v>
      </c>
      <c r="PO91">
        <v>0</v>
      </c>
      <c r="PP91">
        <v>0</v>
      </c>
      <c r="PQ91">
        <v>0</v>
      </c>
      <c r="PR91">
        <v>2</v>
      </c>
      <c r="PS91">
        <v>2</v>
      </c>
      <c r="PT91">
        <v>383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13</v>
      </c>
      <c r="RG91">
        <v>13</v>
      </c>
      <c r="RH91">
        <v>2394</v>
      </c>
      <c r="RI91">
        <v>76</v>
      </c>
      <c r="RJ91">
        <v>1</v>
      </c>
      <c r="RK91">
        <v>1</v>
      </c>
      <c r="RL91">
        <v>98</v>
      </c>
      <c r="RM91">
        <v>0</v>
      </c>
    </row>
    <row r="92" spans="1:481" x14ac:dyDescent="0.15">
      <c r="A92" s="24" t="s">
        <v>204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2</v>
      </c>
      <c r="FO92">
        <v>2</v>
      </c>
      <c r="FP92">
        <v>441</v>
      </c>
      <c r="FQ92">
        <v>25</v>
      </c>
      <c r="FR92">
        <v>2</v>
      </c>
      <c r="FS92">
        <v>2</v>
      </c>
      <c r="FT92">
        <v>44</v>
      </c>
      <c r="FU92">
        <v>4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 s="68">
        <v>0</v>
      </c>
      <c r="HK92" s="68">
        <v>0</v>
      </c>
      <c r="HL92" s="68">
        <v>0</v>
      </c>
      <c r="HM92" s="68">
        <v>0</v>
      </c>
      <c r="HN92" s="68">
        <v>0</v>
      </c>
      <c r="HO92" s="68">
        <v>0</v>
      </c>
      <c r="HP92" s="68">
        <v>0</v>
      </c>
      <c r="HQ92" s="68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11</v>
      </c>
      <c r="PC92">
        <v>11</v>
      </c>
      <c r="PD92">
        <v>1122</v>
      </c>
      <c r="PE92">
        <v>28</v>
      </c>
      <c r="PF92">
        <v>2</v>
      </c>
      <c r="PG92">
        <v>2</v>
      </c>
      <c r="PH92">
        <v>89</v>
      </c>
      <c r="PI92">
        <v>9</v>
      </c>
      <c r="PJ92">
        <v>8</v>
      </c>
      <c r="PK92">
        <v>8</v>
      </c>
      <c r="PL92">
        <v>2050</v>
      </c>
      <c r="PM92">
        <v>79</v>
      </c>
      <c r="PN92">
        <v>3</v>
      </c>
      <c r="PO92">
        <v>3</v>
      </c>
      <c r="PP92">
        <v>104</v>
      </c>
      <c r="PQ92">
        <v>0</v>
      </c>
      <c r="PR92">
        <v>3</v>
      </c>
      <c r="PS92">
        <v>3</v>
      </c>
      <c r="PT92">
        <v>1072</v>
      </c>
      <c r="PU92">
        <v>37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24</v>
      </c>
      <c r="RG92">
        <v>24</v>
      </c>
      <c r="RH92">
        <v>4685</v>
      </c>
      <c r="RI92">
        <v>169</v>
      </c>
      <c r="RJ92">
        <v>7</v>
      </c>
      <c r="RK92">
        <v>7</v>
      </c>
      <c r="RL92">
        <v>237</v>
      </c>
      <c r="RM92">
        <v>13</v>
      </c>
    </row>
    <row r="93" spans="1:481" x14ac:dyDescent="0.15">
      <c r="A93" s="24" t="s">
        <v>205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1</v>
      </c>
      <c r="HC93">
        <v>1</v>
      </c>
      <c r="HD93">
        <v>323</v>
      </c>
      <c r="HE93">
        <v>36</v>
      </c>
      <c r="HF93">
        <v>0</v>
      </c>
      <c r="HG93">
        <v>0</v>
      </c>
      <c r="HH93">
        <v>0</v>
      </c>
      <c r="HI93">
        <v>0</v>
      </c>
      <c r="HJ93" s="68">
        <v>0</v>
      </c>
      <c r="HK93" s="68">
        <v>0</v>
      </c>
      <c r="HL93" s="68">
        <v>0</v>
      </c>
      <c r="HM93" s="68">
        <v>0</v>
      </c>
      <c r="HN93" s="68">
        <v>1</v>
      </c>
      <c r="HO93" s="68">
        <v>1</v>
      </c>
      <c r="HP93" s="68">
        <v>27</v>
      </c>
      <c r="HQ93" s="68">
        <v>3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1</v>
      </c>
      <c r="NO93">
        <v>1</v>
      </c>
      <c r="NP93">
        <v>1433</v>
      </c>
      <c r="NQ93">
        <v>37</v>
      </c>
      <c r="NR93">
        <v>1</v>
      </c>
      <c r="NS93">
        <v>1</v>
      </c>
      <c r="NT93">
        <v>10</v>
      </c>
      <c r="NU93">
        <v>1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2</v>
      </c>
      <c r="PK93">
        <v>2</v>
      </c>
      <c r="PL93">
        <v>864</v>
      </c>
      <c r="PM93">
        <v>25</v>
      </c>
      <c r="PN93">
        <v>1</v>
      </c>
      <c r="PO93">
        <v>1</v>
      </c>
      <c r="PP93">
        <v>95</v>
      </c>
      <c r="PQ93">
        <v>11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4</v>
      </c>
      <c r="RG93">
        <v>4</v>
      </c>
      <c r="RH93">
        <v>2620</v>
      </c>
      <c r="RI93">
        <v>98</v>
      </c>
      <c r="RJ93">
        <v>3</v>
      </c>
      <c r="RK93">
        <v>3</v>
      </c>
      <c r="RL93">
        <v>132</v>
      </c>
      <c r="RM93">
        <v>15</v>
      </c>
    </row>
    <row r="94" spans="1:481" x14ac:dyDescent="0.15">
      <c r="A94" s="24" t="s">
        <v>206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2</v>
      </c>
      <c r="HC94">
        <v>2</v>
      </c>
      <c r="HD94">
        <v>405</v>
      </c>
      <c r="HE94">
        <v>38</v>
      </c>
      <c r="HF94">
        <v>1</v>
      </c>
      <c r="HG94">
        <v>1</v>
      </c>
      <c r="HH94">
        <v>10</v>
      </c>
      <c r="HI94">
        <v>1</v>
      </c>
      <c r="HJ94" s="68">
        <v>0</v>
      </c>
      <c r="HK94" s="68">
        <v>0</v>
      </c>
      <c r="HL94" s="68">
        <v>0</v>
      </c>
      <c r="HM94" s="68">
        <v>0</v>
      </c>
      <c r="HN94" s="68">
        <v>0</v>
      </c>
      <c r="HO94" s="68">
        <v>0</v>
      </c>
      <c r="HP94" s="68">
        <v>0</v>
      </c>
      <c r="HQ94" s="68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0</v>
      </c>
      <c r="RD94">
        <v>0</v>
      </c>
      <c r="RE94">
        <v>0</v>
      </c>
      <c r="RF94">
        <v>2</v>
      </c>
      <c r="RG94">
        <v>2</v>
      </c>
      <c r="RH94">
        <v>405</v>
      </c>
      <c r="RI94">
        <v>38</v>
      </c>
      <c r="RJ94">
        <v>1</v>
      </c>
      <c r="RK94">
        <v>1</v>
      </c>
      <c r="RL94">
        <v>10</v>
      </c>
      <c r="RM94">
        <v>1</v>
      </c>
    </row>
    <row r="95" spans="1:481" x14ac:dyDescent="0.15">
      <c r="A95" s="24" t="s">
        <v>207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2</v>
      </c>
      <c r="GE95">
        <v>2</v>
      </c>
      <c r="GF95">
        <v>259</v>
      </c>
      <c r="GG95">
        <v>29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1</v>
      </c>
      <c r="HC95">
        <v>1</v>
      </c>
      <c r="HD95">
        <v>264</v>
      </c>
      <c r="HE95">
        <v>29</v>
      </c>
      <c r="HF95">
        <v>1</v>
      </c>
      <c r="HG95">
        <v>1</v>
      </c>
      <c r="HH95">
        <v>80</v>
      </c>
      <c r="HI95">
        <v>0</v>
      </c>
      <c r="HJ95" s="68">
        <v>0</v>
      </c>
      <c r="HK95" s="68">
        <v>0</v>
      </c>
      <c r="HL95" s="68">
        <v>0</v>
      </c>
      <c r="HM95" s="68">
        <v>0</v>
      </c>
      <c r="HN95" s="68">
        <v>0</v>
      </c>
      <c r="HO95" s="68">
        <v>0</v>
      </c>
      <c r="HP95" s="68">
        <v>0</v>
      </c>
      <c r="HQ95" s="68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3</v>
      </c>
      <c r="RG95">
        <v>3</v>
      </c>
      <c r="RH95">
        <v>523</v>
      </c>
      <c r="RI95">
        <v>58</v>
      </c>
      <c r="RJ95">
        <v>1</v>
      </c>
      <c r="RK95">
        <v>1</v>
      </c>
      <c r="RL95">
        <v>80</v>
      </c>
      <c r="RM95">
        <v>0</v>
      </c>
    </row>
    <row r="96" spans="1:481" x14ac:dyDescent="0.15">
      <c r="A96" s="24" t="s">
        <v>208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3</v>
      </c>
      <c r="HC96">
        <v>3</v>
      </c>
      <c r="HD96">
        <v>323</v>
      </c>
      <c r="HE96">
        <v>17</v>
      </c>
      <c r="HF96">
        <v>0</v>
      </c>
      <c r="HG96">
        <v>0</v>
      </c>
      <c r="HH96">
        <v>0</v>
      </c>
      <c r="HI96">
        <v>0</v>
      </c>
      <c r="HJ96" s="68">
        <v>0</v>
      </c>
      <c r="HK96" s="68">
        <v>0</v>
      </c>
      <c r="HL96" s="68">
        <v>0</v>
      </c>
      <c r="HM96" s="68">
        <v>0</v>
      </c>
      <c r="HN96" s="68">
        <v>0</v>
      </c>
      <c r="HO96" s="68">
        <v>0</v>
      </c>
      <c r="HP96" s="68">
        <v>0</v>
      </c>
      <c r="HQ96" s="68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5</v>
      </c>
      <c r="ME96">
        <v>5</v>
      </c>
      <c r="MF96">
        <v>342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1</v>
      </c>
      <c r="PS96">
        <v>1</v>
      </c>
      <c r="PT96">
        <v>479</v>
      </c>
      <c r="PU96">
        <v>37</v>
      </c>
      <c r="PV96">
        <v>1</v>
      </c>
      <c r="PW96">
        <v>1</v>
      </c>
      <c r="PX96">
        <v>24</v>
      </c>
      <c r="PY96">
        <v>3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4</v>
      </c>
      <c r="RG96">
        <v>4</v>
      </c>
      <c r="RH96">
        <v>802</v>
      </c>
      <c r="RI96">
        <v>54</v>
      </c>
      <c r="RJ96">
        <v>6</v>
      </c>
      <c r="RK96">
        <v>6</v>
      </c>
      <c r="RL96">
        <v>366</v>
      </c>
      <c r="RM96">
        <v>3</v>
      </c>
    </row>
    <row r="97" spans="1:481" x14ac:dyDescent="0.15">
      <c r="A97" s="24" t="s">
        <v>209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2</v>
      </c>
      <c r="AY97">
        <v>2</v>
      </c>
      <c r="AZ97">
        <v>1022</v>
      </c>
      <c r="BA97">
        <v>69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2</v>
      </c>
      <c r="GE97">
        <v>2</v>
      </c>
      <c r="GF97">
        <v>165</v>
      </c>
      <c r="GG97">
        <v>11</v>
      </c>
      <c r="GH97">
        <v>0</v>
      </c>
      <c r="GI97">
        <v>0</v>
      </c>
      <c r="GJ97">
        <v>0</v>
      </c>
      <c r="GK97">
        <v>0</v>
      </c>
      <c r="GL97">
        <v>3</v>
      </c>
      <c r="GM97">
        <v>3</v>
      </c>
      <c r="GN97">
        <v>256</v>
      </c>
      <c r="GO97">
        <v>28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4</v>
      </c>
      <c r="HC97">
        <v>4</v>
      </c>
      <c r="HD97">
        <v>299</v>
      </c>
      <c r="HE97">
        <v>11</v>
      </c>
      <c r="HF97">
        <v>1</v>
      </c>
      <c r="HG97">
        <v>1</v>
      </c>
      <c r="HH97">
        <v>46</v>
      </c>
      <c r="HI97">
        <v>5</v>
      </c>
      <c r="HJ97" s="68">
        <v>0</v>
      </c>
      <c r="HK97" s="68">
        <v>0</v>
      </c>
      <c r="HL97" s="68">
        <v>0</v>
      </c>
      <c r="HM97" s="68">
        <v>0</v>
      </c>
      <c r="HN97" s="68">
        <v>0</v>
      </c>
      <c r="HO97" s="68">
        <v>0</v>
      </c>
      <c r="HP97" s="68">
        <v>0</v>
      </c>
      <c r="HQ97" s="68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1</v>
      </c>
      <c r="NC97">
        <v>1</v>
      </c>
      <c r="ND97">
        <v>45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1</v>
      </c>
      <c r="PK97">
        <v>1</v>
      </c>
      <c r="PL97">
        <v>224</v>
      </c>
      <c r="PM97">
        <v>25</v>
      </c>
      <c r="PN97">
        <v>1</v>
      </c>
      <c r="PO97">
        <v>1</v>
      </c>
      <c r="PP97">
        <v>105</v>
      </c>
      <c r="PQ97">
        <v>12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12</v>
      </c>
      <c r="RG97">
        <v>12</v>
      </c>
      <c r="RH97">
        <v>1966</v>
      </c>
      <c r="RI97">
        <v>144</v>
      </c>
      <c r="RJ97">
        <v>3</v>
      </c>
      <c r="RK97">
        <v>3</v>
      </c>
      <c r="RL97">
        <v>196</v>
      </c>
      <c r="RM97">
        <v>17</v>
      </c>
    </row>
    <row r="98" spans="1:481" x14ac:dyDescent="0.15">
      <c r="A98" s="24" t="s">
        <v>210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3</v>
      </c>
      <c r="AY98">
        <v>3</v>
      </c>
      <c r="AZ98">
        <v>1348</v>
      </c>
      <c r="BA98">
        <v>85</v>
      </c>
      <c r="BB98">
        <v>2</v>
      </c>
      <c r="BC98">
        <v>2</v>
      </c>
      <c r="BD98">
        <v>328</v>
      </c>
      <c r="BE98">
        <v>3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2</v>
      </c>
      <c r="BO98">
        <v>2</v>
      </c>
      <c r="BP98">
        <v>864</v>
      </c>
      <c r="BQ98">
        <v>35</v>
      </c>
      <c r="BR98">
        <v>0</v>
      </c>
      <c r="BS98">
        <v>0</v>
      </c>
      <c r="BT98">
        <v>0</v>
      </c>
      <c r="BU98">
        <v>0</v>
      </c>
      <c r="BV98">
        <v>6</v>
      </c>
      <c r="BW98">
        <v>6</v>
      </c>
      <c r="BX98">
        <v>28</v>
      </c>
      <c r="BY98">
        <v>16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2</v>
      </c>
      <c r="DC98">
        <v>2</v>
      </c>
      <c r="DD98">
        <v>51</v>
      </c>
      <c r="DE98">
        <v>23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1</v>
      </c>
      <c r="GE98">
        <v>1</v>
      </c>
      <c r="GF98">
        <v>131</v>
      </c>
      <c r="GG98">
        <v>29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2</v>
      </c>
      <c r="HC98">
        <v>2</v>
      </c>
      <c r="HD98">
        <v>184</v>
      </c>
      <c r="HE98">
        <v>20</v>
      </c>
      <c r="HF98">
        <v>1</v>
      </c>
      <c r="HG98">
        <v>1</v>
      </c>
      <c r="HH98">
        <v>26</v>
      </c>
      <c r="HI98">
        <v>3</v>
      </c>
      <c r="HJ98" s="68">
        <v>0</v>
      </c>
      <c r="HK98" s="68">
        <v>0</v>
      </c>
      <c r="HL98" s="68">
        <v>0</v>
      </c>
      <c r="HM98" s="68">
        <v>0</v>
      </c>
      <c r="HN98" s="68">
        <v>0</v>
      </c>
      <c r="HO98" s="68">
        <v>0</v>
      </c>
      <c r="HP98" s="68">
        <v>0</v>
      </c>
      <c r="HQ98" s="68">
        <v>0</v>
      </c>
      <c r="HR98">
        <v>4</v>
      </c>
      <c r="HS98">
        <v>4</v>
      </c>
      <c r="HT98">
        <v>965</v>
      </c>
      <c r="HU98">
        <v>290</v>
      </c>
      <c r="HV98">
        <v>9</v>
      </c>
      <c r="HW98">
        <v>9</v>
      </c>
      <c r="HX98">
        <v>452</v>
      </c>
      <c r="HY98">
        <v>62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1</v>
      </c>
      <c r="LK98">
        <v>1</v>
      </c>
      <c r="LL98">
        <v>297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1</v>
      </c>
      <c r="ME98">
        <v>1</v>
      </c>
      <c r="MF98">
        <v>40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1</v>
      </c>
      <c r="MQ98">
        <v>1</v>
      </c>
      <c r="MR98">
        <v>498</v>
      </c>
      <c r="MS98">
        <v>54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1</v>
      </c>
      <c r="NC98">
        <v>1</v>
      </c>
      <c r="ND98">
        <v>71</v>
      </c>
      <c r="NE98">
        <v>1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1</v>
      </c>
      <c r="PC98">
        <v>1</v>
      </c>
      <c r="PD98">
        <v>72</v>
      </c>
      <c r="PE98">
        <v>66</v>
      </c>
      <c r="PF98">
        <v>1</v>
      </c>
      <c r="PG98">
        <v>1</v>
      </c>
      <c r="PH98">
        <v>14</v>
      </c>
      <c r="PI98">
        <v>2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1</v>
      </c>
      <c r="QQ98">
        <v>1</v>
      </c>
      <c r="QR98">
        <v>18</v>
      </c>
      <c r="QS98">
        <v>2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24</v>
      </c>
      <c r="RG98">
        <v>24</v>
      </c>
      <c r="RH98">
        <v>4456</v>
      </c>
      <c r="RI98">
        <v>620</v>
      </c>
      <c r="RJ98">
        <v>15</v>
      </c>
      <c r="RK98">
        <v>15</v>
      </c>
      <c r="RL98">
        <v>931</v>
      </c>
      <c r="RM98">
        <v>71</v>
      </c>
    </row>
    <row r="99" spans="1:481" x14ac:dyDescent="0.15">
      <c r="A99" s="24" t="s">
        <v>211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1</v>
      </c>
      <c r="BG99">
        <v>1</v>
      </c>
      <c r="BH99">
        <v>1001</v>
      </c>
      <c r="BI99">
        <v>37</v>
      </c>
      <c r="BJ99">
        <v>2</v>
      </c>
      <c r="BK99">
        <v>2</v>
      </c>
      <c r="BL99">
        <v>82</v>
      </c>
      <c r="BM99">
        <v>2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6</v>
      </c>
      <c r="HC99">
        <v>6</v>
      </c>
      <c r="HD99">
        <v>685</v>
      </c>
      <c r="HE99">
        <v>72</v>
      </c>
      <c r="HF99">
        <v>8</v>
      </c>
      <c r="HG99">
        <v>8</v>
      </c>
      <c r="HH99">
        <v>128</v>
      </c>
      <c r="HI99">
        <v>14</v>
      </c>
      <c r="HJ99" s="68">
        <v>0</v>
      </c>
      <c r="HK99" s="68">
        <v>0</v>
      </c>
      <c r="HL99" s="68">
        <v>0</v>
      </c>
      <c r="HM99" s="68">
        <v>0</v>
      </c>
      <c r="HN99" s="68">
        <v>0</v>
      </c>
      <c r="HO99" s="68">
        <v>0</v>
      </c>
      <c r="HP99" s="68">
        <v>0</v>
      </c>
      <c r="HQ99" s="68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2</v>
      </c>
      <c r="PK99">
        <v>2</v>
      </c>
      <c r="PL99">
        <v>698</v>
      </c>
      <c r="PM99">
        <v>37</v>
      </c>
      <c r="PN99">
        <v>1</v>
      </c>
      <c r="PO99">
        <v>1</v>
      </c>
      <c r="PP99">
        <v>63</v>
      </c>
      <c r="PQ99">
        <v>7</v>
      </c>
      <c r="PR99">
        <v>2</v>
      </c>
      <c r="PS99">
        <v>2</v>
      </c>
      <c r="PT99">
        <v>706</v>
      </c>
      <c r="PU99">
        <v>49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11</v>
      </c>
      <c r="RG99">
        <v>11</v>
      </c>
      <c r="RH99">
        <v>3090</v>
      </c>
      <c r="RI99">
        <v>195</v>
      </c>
      <c r="RJ99">
        <v>11</v>
      </c>
      <c r="RK99">
        <v>11</v>
      </c>
      <c r="RL99">
        <v>273</v>
      </c>
      <c r="RM99">
        <v>23</v>
      </c>
    </row>
    <row r="100" spans="1:481" x14ac:dyDescent="0.15">
      <c r="A100" s="24" t="s">
        <v>212</v>
      </c>
      <c r="B100">
        <v>0</v>
      </c>
      <c r="C100">
        <v>0</v>
      </c>
      <c r="D100">
        <v>0</v>
      </c>
      <c r="E100">
        <v>0</v>
      </c>
      <c r="F100">
        <v>1</v>
      </c>
      <c r="G100">
        <v>1</v>
      </c>
      <c r="H100">
        <v>101</v>
      </c>
      <c r="I100">
        <v>11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2</v>
      </c>
      <c r="BG100">
        <v>2</v>
      </c>
      <c r="BH100">
        <v>6744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1</v>
      </c>
      <c r="BO100">
        <v>1</v>
      </c>
      <c r="BP100">
        <v>499</v>
      </c>
      <c r="BQ100">
        <v>37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1</v>
      </c>
      <c r="DC100">
        <v>1</v>
      </c>
      <c r="DD100">
        <v>24</v>
      </c>
      <c r="DE100">
        <v>3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2</v>
      </c>
      <c r="EY100">
        <v>2</v>
      </c>
      <c r="EZ100">
        <v>460</v>
      </c>
      <c r="FA100">
        <v>20</v>
      </c>
      <c r="FB100">
        <v>1</v>
      </c>
      <c r="FC100">
        <v>1</v>
      </c>
      <c r="FD100">
        <v>40</v>
      </c>
      <c r="FE100">
        <v>4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1</v>
      </c>
      <c r="FO100">
        <v>1</v>
      </c>
      <c r="FP100">
        <v>255</v>
      </c>
      <c r="FQ100">
        <v>28</v>
      </c>
      <c r="FR100">
        <v>1</v>
      </c>
      <c r="FS100">
        <v>1</v>
      </c>
      <c r="FT100">
        <v>103</v>
      </c>
      <c r="FU100">
        <v>11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1</v>
      </c>
      <c r="GQ100">
        <v>1</v>
      </c>
      <c r="GR100">
        <v>5</v>
      </c>
      <c r="GS100">
        <v>1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2</v>
      </c>
      <c r="HC100">
        <v>2</v>
      </c>
      <c r="HD100">
        <v>548</v>
      </c>
      <c r="HE100">
        <v>9</v>
      </c>
      <c r="HF100">
        <v>0</v>
      </c>
      <c r="HG100">
        <v>0</v>
      </c>
      <c r="HH100">
        <v>0</v>
      </c>
      <c r="HI100">
        <v>0</v>
      </c>
      <c r="HJ100" s="68">
        <v>0</v>
      </c>
      <c r="HK100" s="68">
        <v>0</v>
      </c>
      <c r="HL100" s="68">
        <v>0</v>
      </c>
      <c r="HM100" s="68">
        <v>0</v>
      </c>
      <c r="HN100" s="68">
        <v>0</v>
      </c>
      <c r="HO100" s="68">
        <v>0</v>
      </c>
      <c r="HP100" s="68">
        <v>0</v>
      </c>
      <c r="HQ100" s="68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1</v>
      </c>
      <c r="LC100">
        <v>1</v>
      </c>
      <c r="LD100">
        <v>843</v>
      </c>
      <c r="LE100">
        <v>0</v>
      </c>
      <c r="LF100">
        <v>1</v>
      </c>
      <c r="LG100">
        <v>1</v>
      </c>
      <c r="LH100">
        <v>50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1</v>
      </c>
      <c r="LS100">
        <v>1</v>
      </c>
      <c r="LT100">
        <v>351</v>
      </c>
      <c r="LU100">
        <v>0</v>
      </c>
      <c r="LV100">
        <v>1</v>
      </c>
      <c r="LW100">
        <v>1</v>
      </c>
      <c r="LX100">
        <v>84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1</v>
      </c>
      <c r="PC100">
        <v>1</v>
      </c>
      <c r="PD100">
        <v>80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2</v>
      </c>
      <c r="PO100">
        <v>2</v>
      </c>
      <c r="PP100">
        <v>237</v>
      </c>
      <c r="PQ100">
        <v>5</v>
      </c>
      <c r="PR100">
        <v>0</v>
      </c>
      <c r="PS100">
        <v>0</v>
      </c>
      <c r="PT100">
        <v>0</v>
      </c>
      <c r="PU100">
        <v>0</v>
      </c>
      <c r="PV100">
        <v>1</v>
      </c>
      <c r="PW100">
        <v>1</v>
      </c>
      <c r="PX100">
        <v>122</v>
      </c>
      <c r="PY100">
        <v>0</v>
      </c>
      <c r="PZ100">
        <v>1</v>
      </c>
      <c r="QA100">
        <v>1</v>
      </c>
      <c r="QB100">
        <v>8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1</v>
      </c>
      <c r="QM100">
        <v>1</v>
      </c>
      <c r="QN100">
        <v>42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13</v>
      </c>
      <c r="RG100">
        <v>13</v>
      </c>
      <c r="RH100">
        <v>9812</v>
      </c>
      <c r="RI100">
        <v>97</v>
      </c>
      <c r="RJ100">
        <v>10</v>
      </c>
      <c r="RK100">
        <v>10</v>
      </c>
      <c r="RL100">
        <v>784</v>
      </c>
      <c r="RM100">
        <v>32</v>
      </c>
    </row>
    <row r="101" spans="1:481" x14ac:dyDescent="0.15">
      <c r="A101" s="24" t="s">
        <v>213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1</v>
      </c>
      <c r="BC101">
        <v>1</v>
      </c>
      <c r="BD101">
        <v>22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2</v>
      </c>
      <c r="EY101">
        <v>2</v>
      </c>
      <c r="EZ101">
        <v>431</v>
      </c>
      <c r="FA101">
        <v>28</v>
      </c>
      <c r="FB101">
        <v>2</v>
      </c>
      <c r="FC101">
        <v>2</v>
      </c>
      <c r="FD101">
        <v>18</v>
      </c>
      <c r="FE101">
        <v>1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2</v>
      </c>
      <c r="FO101">
        <v>2</v>
      </c>
      <c r="FP101">
        <v>284</v>
      </c>
      <c r="FQ101">
        <v>20</v>
      </c>
      <c r="FR101">
        <v>7</v>
      </c>
      <c r="FS101">
        <v>7</v>
      </c>
      <c r="FT101">
        <v>78</v>
      </c>
      <c r="FU101">
        <v>7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1</v>
      </c>
      <c r="GQ101">
        <v>1</v>
      </c>
      <c r="GR101">
        <v>42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2</v>
      </c>
      <c r="HC101">
        <v>2</v>
      </c>
      <c r="HD101">
        <v>352</v>
      </c>
      <c r="HE101">
        <v>39</v>
      </c>
      <c r="HF101">
        <v>0</v>
      </c>
      <c r="HG101">
        <v>0</v>
      </c>
      <c r="HH101">
        <v>0</v>
      </c>
      <c r="HI101">
        <v>0</v>
      </c>
      <c r="HJ101" s="68">
        <v>0</v>
      </c>
      <c r="HK101" s="68">
        <v>0</v>
      </c>
      <c r="HL101" s="68">
        <v>0</v>
      </c>
      <c r="HM101" s="68">
        <v>0</v>
      </c>
      <c r="HN101" s="68">
        <v>0</v>
      </c>
      <c r="HO101" s="68">
        <v>0</v>
      </c>
      <c r="HP101" s="68">
        <v>0</v>
      </c>
      <c r="HQ101" s="68">
        <v>0</v>
      </c>
      <c r="HR101">
        <v>1</v>
      </c>
      <c r="HS101">
        <v>1</v>
      </c>
      <c r="HT101">
        <v>176</v>
      </c>
      <c r="HU101">
        <v>0</v>
      </c>
      <c r="HV101">
        <v>2</v>
      </c>
      <c r="HW101">
        <v>2</v>
      </c>
      <c r="HX101">
        <v>46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1</v>
      </c>
      <c r="LO101">
        <v>1</v>
      </c>
      <c r="LP101">
        <v>143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1</v>
      </c>
      <c r="MU101">
        <v>1</v>
      </c>
      <c r="MV101">
        <v>87</v>
      </c>
      <c r="MW101">
        <v>10</v>
      </c>
      <c r="MX101">
        <v>0</v>
      </c>
      <c r="MY101">
        <v>0</v>
      </c>
      <c r="MZ101">
        <v>0</v>
      </c>
      <c r="NA101">
        <v>0</v>
      </c>
      <c r="NB101">
        <v>2</v>
      </c>
      <c r="NC101">
        <v>2</v>
      </c>
      <c r="ND101">
        <v>102</v>
      </c>
      <c r="NE101">
        <v>3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3</v>
      </c>
      <c r="NO101">
        <v>3</v>
      </c>
      <c r="NP101">
        <v>1404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2</v>
      </c>
      <c r="QY101">
        <v>2</v>
      </c>
      <c r="QZ101">
        <v>255</v>
      </c>
      <c r="RA101">
        <v>28</v>
      </c>
      <c r="RB101">
        <v>2</v>
      </c>
      <c r="RC101">
        <v>2</v>
      </c>
      <c r="RD101">
        <v>10</v>
      </c>
      <c r="RE101">
        <v>1</v>
      </c>
      <c r="RF101">
        <v>12</v>
      </c>
      <c r="RG101">
        <v>12</v>
      </c>
      <c r="RH101">
        <v>2902</v>
      </c>
      <c r="RI101">
        <v>115</v>
      </c>
      <c r="RJ101">
        <v>19</v>
      </c>
      <c r="RK101">
        <v>19</v>
      </c>
      <c r="RL101">
        <v>548</v>
      </c>
      <c r="RM101">
        <v>22</v>
      </c>
    </row>
    <row r="102" spans="1:481" x14ac:dyDescent="0.15">
      <c r="A102" s="24" t="s">
        <v>214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9</v>
      </c>
      <c r="HC102">
        <v>9</v>
      </c>
      <c r="HD102">
        <v>1093</v>
      </c>
      <c r="HE102">
        <v>73</v>
      </c>
      <c r="HF102">
        <v>10</v>
      </c>
      <c r="HG102">
        <v>10</v>
      </c>
      <c r="HH102">
        <v>776</v>
      </c>
      <c r="HI102">
        <v>73</v>
      </c>
      <c r="HJ102" s="68">
        <v>0</v>
      </c>
      <c r="HK102" s="68">
        <v>0</v>
      </c>
      <c r="HL102" s="68">
        <v>0</v>
      </c>
      <c r="HM102" s="68">
        <v>0</v>
      </c>
      <c r="HN102" s="68">
        <v>0</v>
      </c>
      <c r="HO102" s="68">
        <v>0</v>
      </c>
      <c r="HP102" s="68">
        <v>0</v>
      </c>
      <c r="HQ102" s="68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1</v>
      </c>
      <c r="OM102">
        <v>1</v>
      </c>
      <c r="ON102">
        <v>2566</v>
      </c>
      <c r="OO102">
        <v>37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</v>
      </c>
      <c r="PU102">
        <v>0</v>
      </c>
      <c r="PV102">
        <v>1</v>
      </c>
      <c r="PW102">
        <v>1</v>
      </c>
      <c r="PX102">
        <v>198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10</v>
      </c>
      <c r="RG102">
        <v>10</v>
      </c>
      <c r="RH102">
        <v>3659</v>
      </c>
      <c r="RI102">
        <v>110</v>
      </c>
      <c r="RJ102">
        <v>11</v>
      </c>
      <c r="RK102">
        <v>11</v>
      </c>
      <c r="RL102">
        <v>974</v>
      </c>
      <c r="RM102">
        <v>73</v>
      </c>
    </row>
    <row r="103" spans="1:481" x14ac:dyDescent="0.15">
      <c r="A103" s="24" t="s">
        <v>215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 s="68">
        <v>0</v>
      </c>
      <c r="HK103" s="68">
        <v>0</v>
      </c>
      <c r="HL103" s="68">
        <v>0</v>
      </c>
      <c r="HM103" s="68">
        <v>0</v>
      </c>
      <c r="HN103" s="68">
        <v>0</v>
      </c>
      <c r="HO103" s="68">
        <v>0</v>
      </c>
      <c r="HP103" s="68">
        <v>0</v>
      </c>
      <c r="HQ103" s="68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0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</row>
    <row r="104" spans="1:481" x14ac:dyDescent="0.15">
      <c r="A104" s="24" t="s">
        <v>216</v>
      </c>
      <c r="B104">
        <v>1</v>
      </c>
      <c r="C104">
        <v>1</v>
      </c>
      <c r="D104">
        <v>3157</v>
      </c>
      <c r="E104">
        <v>37</v>
      </c>
      <c r="F104">
        <v>1</v>
      </c>
      <c r="G104">
        <v>1</v>
      </c>
      <c r="H104">
        <v>138</v>
      </c>
      <c r="I104">
        <v>15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2</v>
      </c>
      <c r="BS104">
        <v>2</v>
      </c>
      <c r="BT104">
        <v>128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2</v>
      </c>
      <c r="EY104">
        <v>2</v>
      </c>
      <c r="EZ104">
        <v>647</v>
      </c>
      <c r="FA104">
        <v>37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6</v>
      </c>
      <c r="FO104">
        <v>6</v>
      </c>
      <c r="FP104">
        <v>1366</v>
      </c>
      <c r="FQ104">
        <v>85</v>
      </c>
      <c r="FR104">
        <v>4</v>
      </c>
      <c r="FS104">
        <v>4</v>
      </c>
      <c r="FT104">
        <v>107</v>
      </c>
      <c r="FU104">
        <v>10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1</v>
      </c>
      <c r="GM104">
        <v>1</v>
      </c>
      <c r="GN104">
        <v>503</v>
      </c>
      <c r="GO104">
        <v>37</v>
      </c>
      <c r="GP104">
        <v>1</v>
      </c>
      <c r="GQ104">
        <v>1</v>
      </c>
      <c r="GR104">
        <v>16</v>
      </c>
      <c r="GS104">
        <v>2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10</v>
      </c>
      <c r="HC104">
        <v>10</v>
      </c>
      <c r="HD104">
        <v>1297</v>
      </c>
      <c r="HE104">
        <v>124</v>
      </c>
      <c r="HF104">
        <v>2</v>
      </c>
      <c r="HG104">
        <v>2</v>
      </c>
      <c r="HH104">
        <v>26</v>
      </c>
      <c r="HI104">
        <v>3</v>
      </c>
      <c r="HJ104" s="68">
        <v>0</v>
      </c>
      <c r="HK104" s="68">
        <v>0</v>
      </c>
      <c r="HL104" s="68">
        <v>0</v>
      </c>
      <c r="HM104" s="68">
        <v>0</v>
      </c>
      <c r="HN104" s="68">
        <v>0</v>
      </c>
      <c r="HO104" s="68">
        <v>0</v>
      </c>
      <c r="HP104" s="68">
        <v>0</v>
      </c>
      <c r="HQ104" s="68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2</v>
      </c>
      <c r="PK104">
        <v>2</v>
      </c>
      <c r="PL104">
        <v>510</v>
      </c>
      <c r="PM104">
        <v>24</v>
      </c>
      <c r="PN104">
        <v>0</v>
      </c>
      <c r="PO104">
        <v>0</v>
      </c>
      <c r="PP104">
        <v>0</v>
      </c>
      <c r="PQ104">
        <v>0</v>
      </c>
      <c r="PR104">
        <v>12</v>
      </c>
      <c r="PS104">
        <v>12</v>
      </c>
      <c r="PT104">
        <v>3310</v>
      </c>
      <c r="PU104">
        <v>69</v>
      </c>
      <c r="PV104">
        <v>2</v>
      </c>
      <c r="PW104">
        <v>2</v>
      </c>
      <c r="PX104">
        <v>53</v>
      </c>
      <c r="PY104">
        <v>6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34</v>
      </c>
      <c r="RG104">
        <v>34</v>
      </c>
      <c r="RH104">
        <v>10790</v>
      </c>
      <c r="RI104">
        <v>413</v>
      </c>
      <c r="RJ104">
        <v>12</v>
      </c>
      <c r="RK104">
        <v>12</v>
      </c>
      <c r="RL104">
        <v>468</v>
      </c>
      <c r="RM104">
        <v>36</v>
      </c>
    </row>
    <row r="105" spans="1:481" x14ac:dyDescent="0.15">
      <c r="A105" s="24" t="s">
        <v>217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2</v>
      </c>
      <c r="FS105">
        <v>2</v>
      </c>
      <c r="FT105">
        <v>17</v>
      </c>
      <c r="FU105">
        <v>2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4</v>
      </c>
      <c r="HG105">
        <v>4</v>
      </c>
      <c r="HH105">
        <v>16</v>
      </c>
      <c r="HI105">
        <v>2</v>
      </c>
      <c r="HJ105" s="68">
        <v>0</v>
      </c>
      <c r="HK105" s="68">
        <v>0</v>
      </c>
      <c r="HL105" s="68">
        <v>0</v>
      </c>
      <c r="HM105" s="68">
        <v>0</v>
      </c>
      <c r="HN105" s="68">
        <v>0</v>
      </c>
      <c r="HO105" s="68">
        <v>0</v>
      </c>
      <c r="HP105" s="68">
        <v>0</v>
      </c>
      <c r="HQ105" s="68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0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4</v>
      </c>
      <c r="PK105">
        <v>4</v>
      </c>
      <c r="PL105">
        <v>1148</v>
      </c>
      <c r="PM105">
        <v>14</v>
      </c>
      <c r="PN105">
        <v>0</v>
      </c>
      <c r="PO105">
        <v>0</v>
      </c>
      <c r="PP105">
        <v>0</v>
      </c>
      <c r="PQ105">
        <v>0</v>
      </c>
      <c r="PR105">
        <v>1</v>
      </c>
      <c r="PS105">
        <v>2</v>
      </c>
      <c r="PT105">
        <v>388</v>
      </c>
      <c r="PU105">
        <v>20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5</v>
      </c>
      <c r="RG105">
        <v>6</v>
      </c>
      <c r="RH105">
        <v>1536</v>
      </c>
      <c r="RI105">
        <v>34</v>
      </c>
      <c r="RJ105">
        <v>6</v>
      </c>
      <c r="RK105">
        <v>6</v>
      </c>
      <c r="RL105">
        <v>33</v>
      </c>
      <c r="RM105">
        <v>4</v>
      </c>
    </row>
    <row r="106" spans="1:481" x14ac:dyDescent="0.15">
      <c r="A106" s="24" t="s">
        <v>218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1</v>
      </c>
      <c r="BO106">
        <v>1</v>
      </c>
      <c r="BP106">
        <v>92</v>
      </c>
      <c r="BQ106">
        <v>10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2</v>
      </c>
      <c r="FO106">
        <v>2</v>
      </c>
      <c r="FP106">
        <v>462</v>
      </c>
      <c r="FQ106">
        <v>3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 s="68">
        <v>0</v>
      </c>
      <c r="HK106" s="68">
        <v>0</v>
      </c>
      <c r="HL106" s="68">
        <v>0</v>
      </c>
      <c r="HM106" s="68">
        <v>0</v>
      </c>
      <c r="HN106" s="68">
        <v>0</v>
      </c>
      <c r="HO106" s="68">
        <v>0</v>
      </c>
      <c r="HP106" s="68">
        <v>0</v>
      </c>
      <c r="HQ106" s="68">
        <v>0</v>
      </c>
      <c r="HR106">
        <v>1</v>
      </c>
      <c r="HS106">
        <v>1</v>
      </c>
      <c r="HT106">
        <v>250</v>
      </c>
      <c r="HU106">
        <v>0</v>
      </c>
      <c r="HV106">
        <v>1</v>
      </c>
      <c r="HW106">
        <v>1</v>
      </c>
      <c r="HX106">
        <v>54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1</v>
      </c>
      <c r="PC106">
        <v>1</v>
      </c>
      <c r="PD106">
        <v>128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1</v>
      </c>
      <c r="PK106">
        <v>1</v>
      </c>
      <c r="PL106">
        <v>270</v>
      </c>
      <c r="PM106">
        <v>0</v>
      </c>
      <c r="PN106">
        <v>1</v>
      </c>
      <c r="PO106">
        <v>1</v>
      </c>
      <c r="PP106">
        <v>16</v>
      </c>
      <c r="PQ106">
        <v>0</v>
      </c>
      <c r="PR106">
        <v>2</v>
      </c>
      <c r="PS106">
        <v>2</v>
      </c>
      <c r="PT106">
        <v>737</v>
      </c>
      <c r="PU106">
        <v>37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8</v>
      </c>
      <c r="RG106">
        <v>8</v>
      </c>
      <c r="RH106">
        <v>1939</v>
      </c>
      <c r="RI106">
        <v>50</v>
      </c>
      <c r="RJ106">
        <v>2</v>
      </c>
      <c r="RK106">
        <v>2</v>
      </c>
      <c r="RL106">
        <v>70</v>
      </c>
      <c r="RM106">
        <v>0</v>
      </c>
    </row>
    <row r="107" spans="1:481" x14ac:dyDescent="0.15">
      <c r="A107" s="24" t="s">
        <v>219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1</v>
      </c>
      <c r="BO107">
        <v>1</v>
      </c>
      <c r="BP107">
        <v>98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1</v>
      </c>
      <c r="EY107">
        <v>1</v>
      </c>
      <c r="EZ107">
        <v>52</v>
      </c>
      <c r="FA107">
        <v>6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6</v>
      </c>
      <c r="HC107">
        <v>6</v>
      </c>
      <c r="HD107">
        <v>1089</v>
      </c>
      <c r="HE107">
        <v>99</v>
      </c>
      <c r="HF107">
        <v>0</v>
      </c>
      <c r="HG107">
        <v>0</v>
      </c>
      <c r="HH107">
        <v>0</v>
      </c>
      <c r="HI107">
        <v>0</v>
      </c>
      <c r="HJ107" s="68">
        <v>0</v>
      </c>
      <c r="HK107" s="68">
        <v>0</v>
      </c>
      <c r="HL107" s="68">
        <v>0</v>
      </c>
      <c r="HM107" s="68">
        <v>0</v>
      </c>
      <c r="HN107" s="68">
        <v>0</v>
      </c>
      <c r="HO107" s="68">
        <v>0</v>
      </c>
      <c r="HP107" s="68">
        <v>0</v>
      </c>
      <c r="HQ107" s="68">
        <v>0</v>
      </c>
      <c r="HR107">
        <v>0</v>
      </c>
      <c r="HS107">
        <v>0</v>
      </c>
      <c r="HT107">
        <v>0</v>
      </c>
      <c r="HU107">
        <v>0</v>
      </c>
      <c r="HV107">
        <v>1</v>
      </c>
      <c r="HW107">
        <v>1</v>
      </c>
      <c r="HX107">
        <v>46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2</v>
      </c>
      <c r="MM107">
        <v>2</v>
      </c>
      <c r="MN107">
        <v>132</v>
      </c>
      <c r="MO107">
        <v>15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8</v>
      </c>
      <c r="RG107">
        <v>8</v>
      </c>
      <c r="RH107">
        <v>1239</v>
      </c>
      <c r="RI107">
        <v>105</v>
      </c>
      <c r="RJ107">
        <v>3</v>
      </c>
      <c r="RK107">
        <v>3</v>
      </c>
      <c r="RL107">
        <v>178</v>
      </c>
      <c r="RM107">
        <v>15</v>
      </c>
    </row>
    <row r="108" spans="1:481" x14ac:dyDescent="0.15">
      <c r="A108" s="24" t="s">
        <v>220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1</v>
      </c>
      <c r="BO108">
        <v>1</v>
      </c>
      <c r="BP108">
        <v>91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8</v>
      </c>
      <c r="HC108">
        <v>8</v>
      </c>
      <c r="HD108">
        <v>647</v>
      </c>
      <c r="HE108">
        <v>72</v>
      </c>
      <c r="HF108">
        <v>5</v>
      </c>
      <c r="HG108">
        <v>5</v>
      </c>
      <c r="HH108">
        <v>53</v>
      </c>
      <c r="HI108">
        <v>0</v>
      </c>
      <c r="HJ108" s="68">
        <v>0</v>
      </c>
      <c r="HK108" s="68">
        <v>0</v>
      </c>
      <c r="HL108" s="68">
        <v>0</v>
      </c>
      <c r="HM108" s="68">
        <v>0</v>
      </c>
      <c r="HN108" s="68">
        <v>0</v>
      </c>
      <c r="HO108" s="68">
        <v>0</v>
      </c>
      <c r="HP108" s="68">
        <v>0</v>
      </c>
      <c r="HQ108" s="6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0</v>
      </c>
      <c r="OT108">
        <v>1</v>
      </c>
      <c r="OU108">
        <v>1</v>
      </c>
      <c r="OV108">
        <v>403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1</v>
      </c>
      <c r="PK108">
        <v>1</v>
      </c>
      <c r="PL108">
        <v>320</v>
      </c>
      <c r="PM108">
        <v>36</v>
      </c>
      <c r="PN108">
        <v>1</v>
      </c>
      <c r="PO108">
        <v>1</v>
      </c>
      <c r="PP108">
        <v>26</v>
      </c>
      <c r="PQ108">
        <v>3</v>
      </c>
      <c r="PR108">
        <v>1</v>
      </c>
      <c r="PS108">
        <v>1</v>
      </c>
      <c r="PT108">
        <v>129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12</v>
      </c>
      <c r="RG108">
        <v>12</v>
      </c>
      <c r="RH108">
        <v>1590</v>
      </c>
      <c r="RI108">
        <v>108</v>
      </c>
      <c r="RJ108">
        <v>6</v>
      </c>
      <c r="RK108">
        <v>6</v>
      </c>
      <c r="RL108">
        <v>79</v>
      </c>
      <c r="RM108">
        <v>3</v>
      </c>
    </row>
    <row r="109" spans="1:481" x14ac:dyDescent="0.15">
      <c r="A109" s="24" t="s">
        <v>221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1</v>
      </c>
      <c r="BG109">
        <v>1</v>
      </c>
      <c r="BH109">
        <v>1945</v>
      </c>
      <c r="BI109">
        <v>37</v>
      </c>
      <c r="BJ109">
        <v>2</v>
      </c>
      <c r="BK109">
        <v>2</v>
      </c>
      <c r="BL109">
        <v>256</v>
      </c>
      <c r="BM109">
        <v>28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4</v>
      </c>
      <c r="EY109">
        <v>4</v>
      </c>
      <c r="EZ109">
        <v>1445</v>
      </c>
      <c r="FA109">
        <v>57</v>
      </c>
      <c r="FB109">
        <v>2</v>
      </c>
      <c r="FC109">
        <v>2</v>
      </c>
      <c r="FD109">
        <v>49</v>
      </c>
      <c r="FE109">
        <v>5</v>
      </c>
      <c r="FF109">
        <v>0</v>
      </c>
      <c r="FG109">
        <v>0</v>
      </c>
      <c r="FH109">
        <v>0</v>
      </c>
      <c r="FI109">
        <v>0</v>
      </c>
      <c r="FJ109">
        <v>1</v>
      </c>
      <c r="FK109">
        <v>1</v>
      </c>
      <c r="FL109">
        <v>19</v>
      </c>
      <c r="FM109">
        <v>0</v>
      </c>
      <c r="FN109">
        <v>2</v>
      </c>
      <c r="FO109">
        <v>2</v>
      </c>
      <c r="FP109">
        <v>381</v>
      </c>
      <c r="FQ109">
        <v>11</v>
      </c>
      <c r="FR109">
        <v>4</v>
      </c>
      <c r="FS109">
        <v>4</v>
      </c>
      <c r="FT109">
        <v>219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1</v>
      </c>
      <c r="GU109">
        <v>1</v>
      </c>
      <c r="GV109">
        <v>330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11</v>
      </c>
      <c r="HC109">
        <v>10</v>
      </c>
      <c r="HD109">
        <v>1662</v>
      </c>
      <c r="HE109">
        <v>117</v>
      </c>
      <c r="HF109">
        <v>6</v>
      </c>
      <c r="HG109">
        <v>6</v>
      </c>
      <c r="HH109">
        <v>58</v>
      </c>
      <c r="HI109">
        <v>6</v>
      </c>
      <c r="HJ109" s="68">
        <v>0</v>
      </c>
      <c r="HK109" s="68">
        <v>0</v>
      </c>
      <c r="HL109" s="68">
        <v>0</v>
      </c>
      <c r="HM109" s="68">
        <v>0</v>
      </c>
      <c r="HN109" s="68">
        <v>0</v>
      </c>
      <c r="HO109" s="68">
        <v>0</v>
      </c>
      <c r="HP109" s="68">
        <v>0</v>
      </c>
      <c r="HQ109" s="68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1</v>
      </c>
      <c r="OQ109">
        <v>1</v>
      </c>
      <c r="OR109">
        <v>150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0</v>
      </c>
      <c r="PB109">
        <v>0</v>
      </c>
      <c r="PC109">
        <v>0</v>
      </c>
      <c r="PD109">
        <v>0</v>
      </c>
      <c r="PE109">
        <v>0</v>
      </c>
      <c r="PF109">
        <v>0</v>
      </c>
      <c r="PG109">
        <v>0</v>
      </c>
      <c r="PH109">
        <v>0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1</v>
      </c>
      <c r="PS109">
        <v>1</v>
      </c>
      <c r="PT109">
        <v>239</v>
      </c>
      <c r="PU109">
        <v>27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0</v>
      </c>
      <c r="QC109">
        <v>0</v>
      </c>
      <c r="QD109">
        <v>0</v>
      </c>
      <c r="QE109">
        <v>0</v>
      </c>
      <c r="QF109">
        <v>0</v>
      </c>
      <c r="QG109">
        <v>0</v>
      </c>
      <c r="QH109">
        <v>0</v>
      </c>
      <c r="QI109">
        <v>0</v>
      </c>
      <c r="QJ109">
        <v>0</v>
      </c>
      <c r="QK109">
        <v>0</v>
      </c>
      <c r="QL109">
        <v>0</v>
      </c>
      <c r="QM109">
        <v>0</v>
      </c>
      <c r="QN109">
        <v>0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0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20</v>
      </c>
      <c r="RG109">
        <v>19</v>
      </c>
      <c r="RH109">
        <v>6002</v>
      </c>
      <c r="RI109">
        <v>249</v>
      </c>
      <c r="RJ109">
        <v>16</v>
      </c>
      <c r="RK109">
        <v>16</v>
      </c>
      <c r="RL109">
        <v>751</v>
      </c>
      <c r="RM109">
        <v>39</v>
      </c>
    </row>
    <row r="110" spans="1:481" x14ac:dyDescent="0.15">
      <c r="A110" s="24" t="s">
        <v>222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8</v>
      </c>
      <c r="FO110">
        <v>8</v>
      </c>
      <c r="FP110">
        <v>1107</v>
      </c>
      <c r="FQ110">
        <v>111</v>
      </c>
      <c r="FR110">
        <v>3</v>
      </c>
      <c r="FS110">
        <v>3</v>
      </c>
      <c r="FT110">
        <v>149</v>
      </c>
      <c r="FU110">
        <v>2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 s="68">
        <v>0</v>
      </c>
      <c r="HK110" s="68">
        <v>0</v>
      </c>
      <c r="HL110" s="68">
        <v>0</v>
      </c>
      <c r="HM110" s="68">
        <v>0</v>
      </c>
      <c r="HN110" s="68">
        <v>0</v>
      </c>
      <c r="HO110" s="68">
        <v>0</v>
      </c>
      <c r="HP110" s="68">
        <v>0</v>
      </c>
      <c r="HQ110" s="68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0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0</v>
      </c>
      <c r="QI110">
        <v>0</v>
      </c>
      <c r="QJ110">
        <v>0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8</v>
      </c>
      <c r="RG110">
        <v>8</v>
      </c>
      <c r="RH110">
        <v>1107</v>
      </c>
      <c r="RI110">
        <v>111</v>
      </c>
      <c r="RJ110">
        <v>3</v>
      </c>
      <c r="RK110">
        <v>3</v>
      </c>
      <c r="RL110">
        <v>149</v>
      </c>
      <c r="RM110">
        <v>2</v>
      </c>
    </row>
    <row r="111" spans="1:481" x14ac:dyDescent="0.15">
      <c r="A111" s="24" t="s">
        <v>223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1</v>
      </c>
      <c r="AQ111">
        <v>1</v>
      </c>
      <c r="AR111">
        <v>376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1</v>
      </c>
      <c r="AY111">
        <v>1</v>
      </c>
      <c r="AZ111">
        <v>614</v>
      </c>
      <c r="BA111">
        <v>0</v>
      </c>
      <c r="BB111">
        <v>1</v>
      </c>
      <c r="BC111">
        <v>1</v>
      </c>
      <c r="BD111">
        <v>38</v>
      </c>
      <c r="BE111">
        <v>4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3</v>
      </c>
      <c r="BO111">
        <v>4</v>
      </c>
      <c r="BP111">
        <v>1043</v>
      </c>
      <c r="BQ111">
        <v>128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 s="68">
        <v>0</v>
      </c>
      <c r="HK111" s="68">
        <v>0</v>
      </c>
      <c r="HL111" s="68">
        <v>0</v>
      </c>
      <c r="HM111" s="68">
        <v>0</v>
      </c>
      <c r="HN111" s="68">
        <v>0</v>
      </c>
      <c r="HO111" s="68">
        <v>0</v>
      </c>
      <c r="HP111" s="68">
        <v>0</v>
      </c>
      <c r="HQ111" s="68">
        <v>0</v>
      </c>
      <c r="HR111">
        <v>0</v>
      </c>
      <c r="HS111">
        <v>0</v>
      </c>
      <c r="HT111">
        <v>0</v>
      </c>
      <c r="HU111">
        <v>0</v>
      </c>
      <c r="HV111">
        <v>2</v>
      </c>
      <c r="HW111">
        <v>2</v>
      </c>
      <c r="HX111">
        <v>77</v>
      </c>
      <c r="HY111">
        <v>9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1</v>
      </c>
      <c r="LK111">
        <v>1</v>
      </c>
      <c r="LL111">
        <v>257</v>
      </c>
      <c r="LM111">
        <v>35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1</v>
      </c>
      <c r="MU111">
        <v>1</v>
      </c>
      <c r="MV111">
        <v>4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0</v>
      </c>
      <c r="PA111">
        <v>0</v>
      </c>
      <c r="PB111">
        <v>4</v>
      </c>
      <c r="PC111">
        <v>5</v>
      </c>
      <c r="PD111">
        <v>773</v>
      </c>
      <c r="PE111">
        <v>49</v>
      </c>
      <c r="PF111">
        <v>1</v>
      </c>
      <c r="PG111">
        <v>1</v>
      </c>
      <c r="PH111">
        <v>32</v>
      </c>
      <c r="PI111">
        <v>4</v>
      </c>
      <c r="PJ111">
        <v>8</v>
      </c>
      <c r="PK111">
        <v>8</v>
      </c>
      <c r="PL111">
        <v>1105</v>
      </c>
      <c r="PM111">
        <v>71</v>
      </c>
      <c r="PN111">
        <v>0</v>
      </c>
      <c r="PO111">
        <v>0</v>
      </c>
      <c r="PP111">
        <v>0</v>
      </c>
      <c r="PQ111">
        <v>0</v>
      </c>
      <c r="PR111">
        <v>1</v>
      </c>
      <c r="PS111">
        <v>1</v>
      </c>
      <c r="PT111">
        <v>183</v>
      </c>
      <c r="PU111">
        <v>20</v>
      </c>
      <c r="PV111">
        <v>1</v>
      </c>
      <c r="PW111">
        <v>1</v>
      </c>
      <c r="PX111">
        <v>50</v>
      </c>
      <c r="PY111">
        <v>0</v>
      </c>
      <c r="PZ111">
        <v>0</v>
      </c>
      <c r="QA111">
        <v>0</v>
      </c>
      <c r="QB111">
        <v>0</v>
      </c>
      <c r="QC111">
        <v>0</v>
      </c>
      <c r="QD111">
        <v>0</v>
      </c>
      <c r="QE111">
        <v>0</v>
      </c>
      <c r="QF111">
        <v>0</v>
      </c>
      <c r="QG111">
        <v>0</v>
      </c>
      <c r="QH111">
        <v>0</v>
      </c>
      <c r="QI111">
        <v>0</v>
      </c>
      <c r="QJ111">
        <v>0</v>
      </c>
      <c r="QK111">
        <v>0</v>
      </c>
      <c r="QL111">
        <v>0</v>
      </c>
      <c r="QM111">
        <v>0</v>
      </c>
      <c r="QN111">
        <v>0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0</v>
      </c>
      <c r="RF111">
        <v>19</v>
      </c>
      <c r="RG111">
        <v>21</v>
      </c>
      <c r="RH111">
        <v>4351</v>
      </c>
      <c r="RI111">
        <v>303</v>
      </c>
      <c r="RJ111">
        <v>6</v>
      </c>
      <c r="RK111">
        <v>6</v>
      </c>
      <c r="RL111">
        <v>201</v>
      </c>
      <c r="RM111">
        <v>17</v>
      </c>
    </row>
    <row r="112" spans="1:481" x14ac:dyDescent="0.15">
      <c r="A112" s="24" t="s">
        <v>224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5</v>
      </c>
      <c r="BO112">
        <v>5</v>
      </c>
      <c r="BP112">
        <v>919</v>
      </c>
      <c r="BQ112">
        <v>34</v>
      </c>
      <c r="BR112">
        <v>2</v>
      </c>
      <c r="BS112">
        <v>2</v>
      </c>
      <c r="BT112">
        <v>15</v>
      </c>
      <c r="BU112">
        <v>1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1</v>
      </c>
      <c r="HC112">
        <v>1</v>
      </c>
      <c r="HD112">
        <v>75</v>
      </c>
      <c r="HE112">
        <v>8</v>
      </c>
      <c r="HF112">
        <v>3</v>
      </c>
      <c r="HG112">
        <v>3</v>
      </c>
      <c r="HH112">
        <v>332</v>
      </c>
      <c r="HI112">
        <v>37</v>
      </c>
      <c r="HJ112" s="68">
        <v>0</v>
      </c>
      <c r="HK112" s="68">
        <v>0</v>
      </c>
      <c r="HL112" s="68">
        <v>0</v>
      </c>
      <c r="HM112" s="68">
        <v>0</v>
      </c>
      <c r="HN112" s="68">
        <v>0</v>
      </c>
      <c r="HO112" s="68">
        <v>0</v>
      </c>
      <c r="HP112" s="68">
        <v>0</v>
      </c>
      <c r="HQ112" s="68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2</v>
      </c>
      <c r="OY112">
        <v>2</v>
      </c>
      <c r="OZ112">
        <v>108</v>
      </c>
      <c r="PA112">
        <v>0</v>
      </c>
      <c r="PB112">
        <v>9</v>
      </c>
      <c r="PC112">
        <v>9</v>
      </c>
      <c r="PD112">
        <v>1372</v>
      </c>
      <c r="PE112">
        <v>65</v>
      </c>
      <c r="PF112">
        <v>0</v>
      </c>
      <c r="PG112">
        <v>0</v>
      </c>
      <c r="PH112">
        <v>0</v>
      </c>
      <c r="PI112">
        <v>0</v>
      </c>
      <c r="PJ112">
        <v>5</v>
      </c>
      <c r="PK112">
        <v>5</v>
      </c>
      <c r="PL112">
        <v>1541</v>
      </c>
      <c r="PM112">
        <v>40</v>
      </c>
      <c r="PN112">
        <v>0</v>
      </c>
      <c r="PO112">
        <v>0</v>
      </c>
      <c r="PP112">
        <v>0</v>
      </c>
      <c r="PQ112">
        <v>0</v>
      </c>
      <c r="PR112">
        <v>4</v>
      </c>
      <c r="PS112">
        <v>4</v>
      </c>
      <c r="PT112">
        <v>699</v>
      </c>
      <c r="PU112">
        <v>54</v>
      </c>
      <c r="PV112">
        <v>0</v>
      </c>
      <c r="PW112">
        <v>0</v>
      </c>
      <c r="PX112">
        <v>0</v>
      </c>
      <c r="PY112">
        <v>0</v>
      </c>
      <c r="PZ112">
        <v>0</v>
      </c>
      <c r="QA112">
        <v>0</v>
      </c>
      <c r="QB112">
        <v>0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0</v>
      </c>
      <c r="QI112">
        <v>0</v>
      </c>
      <c r="QJ112">
        <v>0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24</v>
      </c>
      <c r="RG112">
        <v>24</v>
      </c>
      <c r="RH112">
        <v>4606</v>
      </c>
      <c r="RI112">
        <v>201</v>
      </c>
      <c r="RJ112">
        <v>7</v>
      </c>
      <c r="RK112">
        <v>7</v>
      </c>
      <c r="RL112">
        <v>455</v>
      </c>
      <c r="RM112">
        <v>38</v>
      </c>
    </row>
    <row r="113" spans="1:481" x14ac:dyDescent="0.15">
      <c r="A113" s="24" t="s">
        <v>225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2</v>
      </c>
      <c r="AY113">
        <v>2</v>
      </c>
      <c r="AZ113">
        <v>577</v>
      </c>
      <c r="BA113">
        <v>0</v>
      </c>
      <c r="BB113">
        <v>2</v>
      </c>
      <c r="BC113">
        <v>2</v>
      </c>
      <c r="BD113">
        <v>111</v>
      </c>
      <c r="BE113">
        <v>0</v>
      </c>
      <c r="BF113">
        <v>3</v>
      </c>
      <c r="BG113">
        <v>3</v>
      </c>
      <c r="BH113">
        <v>151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3</v>
      </c>
      <c r="BO113">
        <v>3</v>
      </c>
      <c r="BP113">
        <v>889</v>
      </c>
      <c r="BQ113">
        <v>0</v>
      </c>
      <c r="BR113">
        <v>2</v>
      </c>
      <c r="BS113">
        <v>2</v>
      </c>
      <c r="BT113">
        <v>80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2</v>
      </c>
      <c r="EM113">
        <v>2</v>
      </c>
      <c r="EN113">
        <v>56</v>
      </c>
      <c r="EO113">
        <v>4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7</v>
      </c>
      <c r="FO113">
        <v>7</v>
      </c>
      <c r="FP113">
        <v>1479</v>
      </c>
      <c r="FQ113">
        <v>117</v>
      </c>
      <c r="FR113">
        <v>3</v>
      </c>
      <c r="FS113">
        <v>3</v>
      </c>
      <c r="FT113">
        <v>40</v>
      </c>
      <c r="FU113">
        <v>4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1</v>
      </c>
      <c r="GM113">
        <v>1</v>
      </c>
      <c r="GN113">
        <v>76</v>
      </c>
      <c r="GO113">
        <v>8</v>
      </c>
      <c r="GP113">
        <v>1</v>
      </c>
      <c r="GQ113">
        <v>1</v>
      </c>
      <c r="GR113">
        <v>14</v>
      </c>
      <c r="GS113">
        <v>2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22</v>
      </c>
      <c r="HC113">
        <v>22</v>
      </c>
      <c r="HD113">
        <v>2885</v>
      </c>
      <c r="HE113">
        <v>253</v>
      </c>
      <c r="HF113">
        <v>13</v>
      </c>
      <c r="HG113">
        <v>13</v>
      </c>
      <c r="HH113">
        <v>447</v>
      </c>
      <c r="HI113">
        <v>47</v>
      </c>
      <c r="HJ113" s="68">
        <v>0</v>
      </c>
      <c r="HK113" s="68">
        <v>0</v>
      </c>
      <c r="HL113" s="68">
        <v>0</v>
      </c>
      <c r="HM113" s="68">
        <v>0</v>
      </c>
      <c r="HN113" s="68">
        <v>0</v>
      </c>
      <c r="HO113" s="68">
        <v>0</v>
      </c>
      <c r="HP113" s="68">
        <v>0</v>
      </c>
      <c r="HQ113" s="68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2</v>
      </c>
      <c r="LS113">
        <v>2</v>
      </c>
      <c r="LT113">
        <v>980</v>
      </c>
      <c r="LU113">
        <v>0</v>
      </c>
      <c r="LV113">
        <v>1</v>
      </c>
      <c r="LW113">
        <v>1</v>
      </c>
      <c r="LX113">
        <v>28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1</v>
      </c>
      <c r="ME113">
        <v>1</v>
      </c>
      <c r="MF113">
        <v>71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2</v>
      </c>
      <c r="MY113">
        <v>2</v>
      </c>
      <c r="MZ113">
        <v>1380</v>
      </c>
      <c r="NA113">
        <v>0</v>
      </c>
      <c r="NB113">
        <v>2</v>
      </c>
      <c r="NC113">
        <v>2</v>
      </c>
      <c r="ND113">
        <v>116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6</v>
      </c>
      <c r="NO113">
        <v>6</v>
      </c>
      <c r="NP113">
        <v>648</v>
      </c>
      <c r="NQ113">
        <v>27</v>
      </c>
      <c r="NR113">
        <v>2</v>
      </c>
      <c r="NS113">
        <v>2</v>
      </c>
      <c r="NT113">
        <v>26</v>
      </c>
      <c r="NU113">
        <v>3</v>
      </c>
      <c r="NV113">
        <v>1</v>
      </c>
      <c r="NW113">
        <v>1</v>
      </c>
      <c r="NX113">
        <v>231</v>
      </c>
      <c r="NY113">
        <v>26</v>
      </c>
      <c r="NZ113">
        <v>3</v>
      </c>
      <c r="OA113">
        <v>3</v>
      </c>
      <c r="OB113">
        <v>12</v>
      </c>
      <c r="OC113">
        <v>1</v>
      </c>
      <c r="OD113">
        <v>2</v>
      </c>
      <c r="OE113">
        <v>2</v>
      </c>
      <c r="OF113">
        <v>176</v>
      </c>
      <c r="OG113">
        <v>119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1</v>
      </c>
      <c r="OY113">
        <v>1</v>
      </c>
      <c r="OZ113">
        <v>59</v>
      </c>
      <c r="PA113">
        <v>0</v>
      </c>
      <c r="PB113">
        <v>41</v>
      </c>
      <c r="PC113">
        <v>37</v>
      </c>
      <c r="PD113">
        <v>5001</v>
      </c>
      <c r="PE113">
        <v>137</v>
      </c>
      <c r="PF113">
        <v>4</v>
      </c>
      <c r="PG113">
        <v>4</v>
      </c>
      <c r="PH113">
        <v>55</v>
      </c>
      <c r="PI113">
        <v>6</v>
      </c>
      <c r="PJ113">
        <v>12</v>
      </c>
      <c r="PK113">
        <v>10</v>
      </c>
      <c r="PL113">
        <v>2260</v>
      </c>
      <c r="PM113">
        <v>136</v>
      </c>
      <c r="PN113">
        <v>0</v>
      </c>
      <c r="PO113">
        <v>0</v>
      </c>
      <c r="PP113">
        <v>0</v>
      </c>
      <c r="PQ113">
        <v>0</v>
      </c>
      <c r="PR113">
        <v>16</v>
      </c>
      <c r="PS113">
        <v>15</v>
      </c>
      <c r="PT113">
        <v>2576</v>
      </c>
      <c r="PU113">
        <v>134</v>
      </c>
      <c r="PV113">
        <v>6</v>
      </c>
      <c r="PW113">
        <v>6</v>
      </c>
      <c r="PX113">
        <v>122</v>
      </c>
      <c r="PY113">
        <v>10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0</v>
      </c>
      <c r="QF113">
        <v>0</v>
      </c>
      <c r="QG113">
        <v>0</v>
      </c>
      <c r="QH113">
        <v>2</v>
      </c>
      <c r="QI113">
        <v>2</v>
      </c>
      <c r="QJ113">
        <v>538</v>
      </c>
      <c r="QK113">
        <v>25</v>
      </c>
      <c r="QL113">
        <v>0</v>
      </c>
      <c r="QM113">
        <v>0</v>
      </c>
      <c r="QN113">
        <v>0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0</v>
      </c>
      <c r="RD113">
        <v>0</v>
      </c>
      <c r="RE113">
        <v>0</v>
      </c>
      <c r="RF113">
        <v>122</v>
      </c>
      <c r="RG113">
        <v>115</v>
      </c>
      <c r="RH113">
        <v>19847</v>
      </c>
      <c r="RI113">
        <v>982</v>
      </c>
      <c r="RJ113">
        <v>43</v>
      </c>
      <c r="RK113">
        <v>43</v>
      </c>
      <c r="RL113">
        <v>1237</v>
      </c>
      <c r="RM113">
        <v>77</v>
      </c>
    </row>
    <row r="114" spans="1:481" x14ac:dyDescent="0.15">
      <c r="A114" s="24" t="s">
        <v>226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3</v>
      </c>
      <c r="S114">
        <v>3</v>
      </c>
      <c r="T114">
        <v>779</v>
      </c>
      <c r="U114">
        <v>46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1</v>
      </c>
      <c r="BO114">
        <v>1</v>
      </c>
      <c r="BP114">
        <v>309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1</v>
      </c>
      <c r="EY114">
        <v>1</v>
      </c>
      <c r="EZ114">
        <v>363</v>
      </c>
      <c r="FA114">
        <v>37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7</v>
      </c>
      <c r="FO114">
        <v>7</v>
      </c>
      <c r="FP114">
        <v>2391</v>
      </c>
      <c r="FQ114">
        <v>187</v>
      </c>
      <c r="FR114">
        <v>4</v>
      </c>
      <c r="FS114">
        <v>4</v>
      </c>
      <c r="FT114">
        <v>108</v>
      </c>
      <c r="FU114">
        <v>12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2</v>
      </c>
      <c r="GE114">
        <v>2</v>
      </c>
      <c r="GF114">
        <v>555</v>
      </c>
      <c r="GG114">
        <v>29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17</v>
      </c>
      <c r="HC114">
        <v>17</v>
      </c>
      <c r="HD114">
        <v>3540</v>
      </c>
      <c r="HE114">
        <v>295</v>
      </c>
      <c r="HF114">
        <v>13</v>
      </c>
      <c r="HG114">
        <v>13</v>
      </c>
      <c r="HH114">
        <v>318</v>
      </c>
      <c r="HI114">
        <v>19</v>
      </c>
      <c r="HJ114" s="68">
        <v>0</v>
      </c>
      <c r="HK114" s="68">
        <v>0</v>
      </c>
      <c r="HL114" s="68">
        <v>0</v>
      </c>
      <c r="HM114" s="68">
        <v>0</v>
      </c>
      <c r="HN114" s="68">
        <v>0</v>
      </c>
      <c r="HO114" s="68">
        <v>0</v>
      </c>
      <c r="HP114" s="68">
        <v>0</v>
      </c>
      <c r="HQ114" s="68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1</v>
      </c>
      <c r="LK114">
        <v>1</v>
      </c>
      <c r="LL114">
        <v>394</v>
      </c>
      <c r="LM114">
        <v>37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3</v>
      </c>
      <c r="NC114">
        <v>3</v>
      </c>
      <c r="ND114">
        <v>285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1</v>
      </c>
      <c r="OM114">
        <v>1</v>
      </c>
      <c r="ON114">
        <v>1564</v>
      </c>
      <c r="OO114">
        <v>0</v>
      </c>
      <c r="OP114">
        <v>1</v>
      </c>
      <c r="OQ114">
        <v>1</v>
      </c>
      <c r="OR114">
        <v>22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23</v>
      </c>
      <c r="PC114">
        <v>23</v>
      </c>
      <c r="PD114">
        <v>3002</v>
      </c>
      <c r="PE114">
        <v>200</v>
      </c>
      <c r="PF114">
        <v>1</v>
      </c>
      <c r="PG114">
        <v>1</v>
      </c>
      <c r="PH114">
        <v>6</v>
      </c>
      <c r="PI114">
        <v>1</v>
      </c>
      <c r="PJ114">
        <v>2</v>
      </c>
      <c r="PK114">
        <v>2</v>
      </c>
      <c r="PL114">
        <v>316</v>
      </c>
      <c r="PM114">
        <v>35</v>
      </c>
      <c r="PN114">
        <v>1</v>
      </c>
      <c r="PO114">
        <v>1</v>
      </c>
      <c r="PP114">
        <v>27</v>
      </c>
      <c r="PQ114">
        <v>3</v>
      </c>
      <c r="PR114">
        <v>24</v>
      </c>
      <c r="PS114">
        <v>23</v>
      </c>
      <c r="PT114">
        <v>2880</v>
      </c>
      <c r="PU114">
        <v>213</v>
      </c>
      <c r="PV114">
        <v>1</v>
      </c>
      <c r="PW114">
        <v>1</v>
      </c>
      <c r="PX114">
        <v>7</v>
      </c>
      <c r="PY114">
        <v>1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0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0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82</v>
      </c>
      <c r="RG114">
        <v>81</v>
      </c>
      <c r="RH114">
        <v>16093</v>
      </c>
      <c r="RI114">
        <v>1079</v>
      </c>
      <c r="RJ114">
        <v>24</v>
      </c>
      <c r="RK114">
        <v>24</v>
      </c>
      <c r="RL114">
        <v>773</v>
      </c>
      <c r="RM114">
        <v>36</v>
      </c>
    </row>
    <row r="115" spans="1:481" x14ac:dyDescent="0.15">
      <c r="A115" s="24" t="s">
        <v>227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2</v>
      </c>
      <c r="FC115">
        <v>2</v>
      </c>
      <c r="FD115">
        <v>15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2</v>
      </c>
      <c r="FS115">
        <v>2</v>
      </c>
      <c r="FT115">
        <v>64</v>
      </c>
      <c r="FU115">
        <v>7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3</v>
      </c>
      <c r="HC115">
        <v>3</v>
      </c>
      <c r="HD115">
        <v>633</v>
      </c>
      <c r="HE115">
        <v>56</v>
      </c>
      <c r="HF115">
        <v>1</v>
      </c>
      <c r="HG115">
        <v>1</v>
      </c>
      <c r="HH115">
        <v>32</v>
      </c>
      <c r="HI115">
        <v>4</v>
      </c>
      <c r="HJ115" s="68">
        <v>0</v>
      </c>
      <c r="HK115" s="68">
        <v>0</v>
      </c>
      <c r="HL115" s="68">
        <v>0</v>
      </c>
      <c r="HM115" s="68">
        <v>0</v>
      </c>
      <c r="HN115" s="68">
        <v>0</v>
      </c>
      <c r="HO115" s="68">
        <v>0</v>
      </c>
      <c r="HP115" s="68">
        <v>0</v>
      </c>
      <c r="HQ115" s="68">
        <v>0</v>
      </c>
      <c r="HR115">
        <v>0</v>
      </c>
      <c r="HS115">
        <v>0</v>
      </c>
      <c r="HT115">
        <v>0</v>
      </c>
      <c r="HU115">
        <v>0</v>
      </c>
      <c r="HV115">
        <v>1</v>
      </c>
      <c r="HW115">
        <v>1</v>
      </c>
      <c r="HX115">
        <v>9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0</v>
      </c>
      <c r="PB115">
        <v>6</v>
      </c>
      <c r="PC115">
        <v>6</v>
      </c>
      <c r="PD115">
        <v>835</v>
      </c>
      <c r="PE115">
        <v>5</v>
      </c>
      <c r="PF115">
        <v>1</v>
      </c>
      <c r="PG115">
        <v>1</v>
      </c>
      <c r="PH115">
        <v>7</v>
      </c>
      <c r="PI115">
        <v>1</v>
      </c>
      <c r="PJ115">
        <v>6</v>
      </c>
      <c r="PK115">
        <v>6</v>
      </c>
      <c r="PL115">
        <v>1769</v>
      </c>
      <c r="PM115">
        <v>61</v>
      </c>
      <c r="PN115">
        <v>0</v>
      </c>
      <c r="PO115">
        <v>0</v>
      </c>
      <c r="PP115">
        <v>0</v>
      </c>
      <c r="PQ115">
        <v>0</v>
      </c>
      <c r="PR115">
        <v>3</v>
      </c>
      <c r="PS115">
        <v>3</v>
      </c>
      <c r="PT115">
        <v>738</v>
      </c>
      <c r="PU115">
        <v>50</v>
      </c>
      <c r="PV115">
        <v>1</v>
      </c>
      <c r="PW115">
        <v>1</v>
      </c>
      <c r="PX115">
        <v>164</v>
      </c>
      <c r="PY115">
        <v>18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0</v>
      </c>
      <c r="QI115">
        <v>0</v>
      </c>
      <c r="QJ115">
        <v>0</v>
      </c>
      <c r="QK115">
        <v>0</v>
      </c>
      <c r="QL115">
        <v>0</v>
      </c>
      <c r="QM115">
        <v>0</v>
      </c>
      <c r="QN115">
        <v>0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0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18</v>
      </c>
      <c r="RG115">
        <v>18</v>
      </c>
      <c r="RH115">
        <v>3975</v>
      </c>
      <c r="RI115">
        <v>172</v>
      </c>
      <c r="RJ115">
        <v>8</v>
      </c>
      <c r="RK115">
        <v>8</v>
      </c>
      <c r="RL115">
        <v>291</v>
      </c>
      <c r="RM115">
        <v>30</v>
      </c>
    </row>
    <row r="116" spans="1:481" x14ac:dyDescent="0.15">
      <c r="A116" s="24" t="s">
        <v>228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1</v>
      </c>
      <c r="K116">
        <v>1</v>
      </c>
      <c r="L116">
        <v>231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2</v>
      </c>
      <c r="S116">
        <v>2</v>
      </c>
      <c r="T116">
        <v>211</v>
      </c>
      <c r="U116">
        <v>23</v>
      </c>
      <c r="V116">
        <v>0</v>
      </c>
      <c r="W116">
        <v>0</v>
      </c>
      <c r="X116">
        <v>0</v>
      </c>
      <c r="Y116">
        <v>0</v>
      </c>
      <c r="Z116">
        <v>2</v>
      </c>
      <c r="AA116">
        <v>2</v>
      </c>
      <c r="AB116">
        <v>120</v>
      </c>
      <c r="AC116">
        <v>13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1</v>
      </c>
      <c r="BC116">
        <v>1</v>
      </c>
      <c r="BD116">
        <v>19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5</v>
      </c>
      <c r="BO116">
        <v>5</v>
      </c>
      <c r="BP116">
        <v>1834</v>
      </c>
      <c r="BQ116">
        <v>112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2</v>
      </c>
      <c r="EU116">
        <v>2</v>
      </c>
      <c r="EV116">
        <v>35</v>
      </c>
      <c r="EW116">
        <v>4</v>
      </c>
      <c r="EX116">
        <v>8</v>
      </c>
      <c r="EY116">
        <v>8</v>
      </c>
      <c r="EZ116">
        <v>765</v>
      </c>
      <c r="FA116">
        <v>23</v>
      </c>
      <c r="FB116">
        <v>42</v>
      </c>
      <c r="FC116">
        <v>42</v>
      </c>
      <c r="FD116">
        <v>526</v>
      </c>
      <c r="FE116">
        <v>50</v>
      </c>
      <c r="FF116">
        <v>9</v>
      </c>
      <c r="FG116">
        <v>9</v>
      </c>
      <c r="FH116">
        <v>1523</v>
      </c>
      <c r="FI116">
        <v>70</v>
      </c>
      <c r="FJ116">
        <v>16</v>
      </c>
      <c r="FK116">
        <v>16</v>
      </c>
      <c r="FL116">
        <v>221</v>
      </c>
      <c r="FM116">
        <v>17</v>
      </c>
      <c r="FN116">
        <v>38</v>
      </c>
      <c r="FO116">
        <v>38</v>
      </c>
      <c r="FP116">
        <v>4865</v>
      </c>
      <c r="FQ116">
        <v>277</v>
      </c>
      <c r="FR116">
        <v>56</v>
      </c>
      <c r="FS116">
        <v>56</v>
      </c>
      <c r="FT116">
        <v>824</v>
      </c>
      <c r="FU116">
        <v>45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6</v>
      </c>
      <c r="GI116">
        <v>6</v>
      </c>
      <c r="GJ116">
        <v>675</v>
      </c>
      <c r="GK116">
        <v>75</v>
      </c>
      <c r="GL116">
        <v>3</v>
      </c>
      <c r="GM116">
        <v>3</v>
      </c>
      <c r="GN116">
        <v>425</v>
      </c>
      <c r="GO116">
        <v>35</v>
      </c>
      <c r="GP116">
        <v>15</v>
      </c>
      <c r="GQ116">
        <v>15</v>
      </c>
      <c r="GR116">
        <v>218</v>
      </c>
      <c r="GS116">
        <v>24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 s="68">
        <v>0</v>
      </c>
      <c r="HK116" s="68">
        <v>0</v>
      </c>
      <c r="HL116" s="68">
        <v>0</v>
      </c>
      <c r="HM116" s="68">
        <v>0</v>
      </c>
      <c r="HN116" s="68">
        <v>0</v>
      </c>
      <c r="HO116" s="68">
        <v>0</v>
      </c>
      <c r="HP116" s="68">
        <v>0</v>
      </c>
      <c r="HQ116" s="68">
        <v>0</v>
      </c>
      <c r="HR116">
        <v>1</v>
      </c>
      <c r="HS116">
        <v>1</v>
      </c>
      <c r="HT116">
        <v>404</v>
      </c>
      <c r="HU116">
        <v>37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1</v>
      </c>
      <c r="LC116">
        <v>1</v>
      </c>
      <c r="LD116">
        <v>340</v>
      </c>
      <c r="LE116">
        <v>24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1</v>
      </c>
      <c r="OA116">
        <v>1</v>
      </c>
      <c r="OB116">
        <v>9</v>
      </c>
      <c r="OC116">
        <v>0</v>
      </c>
      <c r="OD116">
        <v>10</v>
      </c>
      <c r="OE116">
        <v>10</v>
      </c>
      <c r="OF116">
        <v>1180</v>
      </c>
      <c r="OG116">
        <v>54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23</v>
      </c>
      <c r="PC116">
        <v>23</v>
      </c>
      <c r="PD116">
        <v>3007</v>
      </c>
      <c r="PE116">
        <v>167</v>
      </c>
      <c r="PF116">
        <v>6</v>
      </c>
      <c r="PG116">
        <v>6</v>
      </c>
      <c r="PH116">
        <v>154</v>
      </c>
      <c r="PI116">
        <v>5</v>
      </c>
      <c r="PJ116">
        <v>9</v>
      </c>
      <c r="PK116">
        <v>9</v>
      </c>
      <c r="PL116">
        <v>2091</v>
      </c>
      <c r="PM116">
        <v>147</v>
      </c>
      <c r="PN116">
        <v>3</v>
      </c>
      <c r="PO116">
        <v>3</v>
      </c>
      <c r="PP116">
        <v>130</v>
      </c>
      <c r="PQ116">
        <v>14</v>
      </c>
      <c r="PR116">
        <v>8</v>
      </c>
      <c r="PS116">
        <v>8</v>
      </c>
      <c r="PT116">
        <v>1564</v>
      </c>
      <c r="PU116">
        <v>0</v>
      </c>
      <c r="PV116">
        <v>1</v>
      </c>
      <c r="PW116">
        <v>1</v>
      </c>
      <c r="PX116">
        <v>29</v>
      </c>
      <c r="PY116">
        <v>3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0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0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0</v>
      </c>
      <c r="QW116">
        <v>0</v>
      </c>
      <c r="QX116">
        <v>1</v>
      </c>
      <c r="QY116">
        <v>1</v>
      </c>
      <c r="QZ116">
        <v>712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121</v>
      </c>
      <c r="RG116">
        <v>121</v>
      </c>
      <c r="RH116">
        <v>19272</v>
      </c>
      <c r="RI116">
        <v>982</v>
      </c>
      <c r="RJ116">
        <v>149</v>
      </c>
      <c r="RK116">
        <v>149</v>
      </c>
      <c r="RL116">
        <v>2840</v>
      </c>
      <c r="RM116">
        <v>237</v>
      </c>
    </row>
    <row r="117" spans="1:481" x14ac:dyDescent="0.15">
      <c r="A117" s="24" t="s">
        <v>229</v>
      </c>
      <c r="B117">
        <v>0</v>
      </c>
      <c r="C117">
        <v>0</v>
      </c>
      <c r="D117">
        <v>0</v>
      </c>
      <c r="E117">
        <v>0</v>
      </c>
      <c r="F117">
        <v>1</v>
      </c>
      <c r="G117">
        <v>1</v>
      </c>
      <c r="H117">
        <v>139</v>
      </c>
      <c r="I117">
        <v>15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3</v>
      </c>
      <c r="BO117">
        <v>3</v>
      </c>
      <c r="BP117">
        <v>507</v>
      </c>
      <c r="BQ117">
        <v>22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3</v>
      </c>
      <c r="EY117">
        <v>3</v>
      </c>
      <c r="EZ117">
        <v>387</v>
      </c>
      <c r="FA117">
        <v>53</v>
      </c>
      <c r="FB117">
        <v>4</v>
      </c>
      <c r="FC117">
        <v>4</v>
      </c>
      <c r="FD117">
        <v>67</v>
      </c>
      <c r="FE117">
        <v>3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5</v>
      </c>
      <c r="FO117">
        <v>3</v>
      </c>
      <c r="FP117">
        <v>237</v>
      </c>
      <c r="FQ117">
        <v>26</v>
      </c>
      <c r="FR117">
        <v>6</v>
      </c>
      <c r="FS117">
        <v>6</v>
      </c>
      <c r="FT117">
        <v>107</v>
      </c>
      <c r="FU117">
        <v>10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2</v>
      </c>
      <c r="GU117">
        <v>2</v>
      </c>
      <c r="GV117">
        <v>615</v>
      </c>
      <c r="GW117">
        <v>68</v>
      </c>
      <c r="GX117">
        <v>1</v>
      </c>
      <c r="GY117">
        <v>1</v>
      </c>
      <c r="GZ117">
        <v>4</v>
      </c>
      <c r="HA117">
        <v>0</v>
      </c>
      <c r="HB117">
        <v>7</v>
      </c>
      <c r="HC117">
        <v>7</v>
      </c>
      <c r="HD117">
        <v>2549</v>
      </c>
      <c r="HE117">
        <v>158</v>
      </c>
      <c r="HF117">
        <v>3</v>
      </c>
      <c r="HG117">
        <v>3</v>
      </c>
      <c r="HH117">
        <v>40</v>
      </c>
      <c r="HI117">
        <v>4</v>
      </c>
      <c r="HJ117" s="68">
        <v>0</v>
      </c>
      <c r="HK117" s="68">
        <v>0</v>
      </c>
      <c r="HL117" s="68">
        <v>0</v>
      </c>
      <c r="HM117" s="68">
        <v>0</v>
      </c>
      <c r="HN117" s="68">
        <v>0</v>
      </c>
      <c r="HO117" s="68">
        <v>0</v>
      </c>
      <c r="HP117" s="68">
        <v>0</v>
      </c>
      <c r="HQ117" s="68">
        <v>0</v>
      </c>
      <c r="HR117">
        <v>1</v>
      </c>
      <c r="HS117">
        <v>1</v>
      </c>
      <c r="HT117">
        <v>298</v>
      </c>
      <c r="HU117">
        <v>33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1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2</v>
      </c>
      <c r="OY117">
        <v>2</v>
      </c>
      <c r="OZ117">
        <v>33</v>
      </c>
      <c r="PA117">
        <v>0</v>
      </c>
      <c r="PB117">
        <v>0</v>
      </c>
      <c r="PC117">
        <v>0</v>
      </c>
      <c r="PD117">
        <v>0</v>
      </c>
      <c r="PE117">
        <v>0</v>
      </c>
      <c r="PF117">
        <v>2</v>
      </c>
      <c r="PG117">
        <v>2</v>
      </c>
      <c r="PH117">
        <v>64</v>
      </c>
      <c r="PI117">
        <v>2</v>
      </c>
      <c r="PJ117">
        <v>0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3</v>
      </c>
      <c r="PS117">
        <v>5</v>
      </c>
      <c r="PT117">
        <v>490</v>
      </c>
      <c r="PU117">
        <v>33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0</v>
      </c>
      <c r="QI117">
        <v>0</v>
      </c>
      <c r="QJ117">
        <v>0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0</v>
      </c>
      <c r="RD117">
        <v>0</v>
      </c>
      <c r="RE117">
        <v>0</v>
      </c>
      <c r="RF117">
        <v>25</v>
      </c>
      <c r="RG117">
        <v>24</v>
      </c>
      <c r="RH117">
        <v>5083</v>
      </c>
      <c r="RI117">
        <v>393</v>
      </c>
      <c r="RJ117">
        <v>19</v>
      </c>
      <c r="RK117">
        <v>19</v>
      </c>
      <c r="RL117">
        <v>454</v>
      </c>
      <c r="RM117">
        <v>34</v>
      </c>
    </row>
    <row r="118" spans="1:481" x14ac:dyDescent="0.15">
      <c r="A118" s="24" t="s">
        <v>230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3</v>
      </c>
      <c r="AY118">
        <v>3</v>
      </c>
      <c r="AZ118">
        <v>1359</v>
      </c>
      <c r="BA118">
        <v>37</v>
      </c>
      <c r="BB118">
        <v>2</v>
      </c>
      <c r="BC118">
        <v>2</v>
      </c>
      <c r="BD118">
        <v>611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1</v>
      </c>
      <c r="BK118">
        <v>1</v>
      </c>
      <c r="BL118">
        <v>25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1</v>
      </c>
      <c r="FC118">
        <v>1</v>
      </c>
      <c r="FD118">
        <v>5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2</v>
      </c>
      <c r="FO118">
        <v>2</v>
      </c>
      <c r="FP118">
        <v>246</v>
      </c>
      <c r="FQ118">
        <v>27</v>
      </c>
      <c r="FR118">
        <v>1</v>
      </c>
      <c r="FS118">
        <v>1</v>
      </c>
      <c r="FT118">
        <v>73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1</v>
      </c>
      <c r="GE118">
        <v>1</v>
      </c>
      <c r="GF118">
        <v>255</v>
      </c>
      <c r="GG118">
        <v>28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1</v>
      </c>
      <c r="GQ118">
        <v>1</v>
      </c>
      <c r="GR118">
        <v>36</v>
      </c>
      <c r="GS118">
        <v>4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10</v>
      </c>
      <c r="HC118">
        <v>9</v>
      </c>
      <c r="HD118">
        <v>1829</v>
      </c>
      <c r="HE118">
        <v>164</v>
      </c>
      <c r="HF118">
        <v>1</v>
      </c>
      <c r="HG118">
        <v>1</v>
      </c>
      <c r="HH118">
        <v>10</v>
      </c>
      <c r="HI118">
        <v>1</v>
      </c>
      <c r="HJ118" s="68">
        <v>0</v>
      </c>
      <c r="HK118" s="68">
        <v>0</v>
      </c>
      <c r="HL118" s="68">
        <v>0</v>
      </c>
      <c r="HM118" s="68">
        <v>0</v>
      </c>
      <c r="HN118" s="68">
        <v>0</v>
      </c>
      <c r="HO118" s="68">
        <v>0</v>
      </c>
      <c r="HP118" s="68">
        <v>0</v>
      </c>
      <c r="HQ118" s="6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1</v>
      </c>
      <c r="LK118">
        <v>1</v>
      </c>
      <c r="LL118">
        <v>505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1</v>
      </c>
      <c r="LW118">
        <v>1</v>
      </c>
      <c r="LX118">
        <v>27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1</v>
      </c>
      <c r="OE118">
        <v>1</v>
      </c>
      <c r="OF118">
        <v>946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4</v>
      </c>
      <c r="OY118">
        <v>4</v>
      </c>
      <c r="OZ118">
        <v>195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2</v>
      </c>
      <c r="PG118">
        <v>2</v>
      </c>
      <c r="PH118">
        <v>69</v>
      </c>
      <c r="PI118">
        <v>8</v>
      </c>
      <c r="PJ118">
        <v>6</v>
      </c>
      <c r="PK118">
        <v>6</v>
      </c>
      <c r="PL118">
        <v>1401</v>
      </c>
      <c r="PM118">
        <v>57</v>
      </c>
      <c r="PN118">
        <v>5</v>
      </c>
      <c r="PO118">
        <v>5</v>
      </c>
      <c r="PP118">
        <v>49</v>
      </c>
      <c r="PQ118">
        <v>5</v>
      </c>
      <c r="PR118">
        <v>8</v>
      </c>
      <c r="PS118">
        <v>7</v>
      </c>
      <c r="PT118">
        <v>2779</v>
      </c>
      <c r="PU118">
        <v>124</v>
      </c>
      <c r="PV118">
        <v>3</v>
      </c>
      <c r="PW118">
        <v>3</v>
      </c>
      <c r="PX118">
        <v>353</v>
      </c>
      <c r="PY118">
        <v>31</v>
      </c>
      <c r="PZ118">
        <v>0</v>
      </c>
      <c r="QA118">
        <v>0</v>
      </c>
      <c r="QB118">
        <v>0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0</v>
      </c>
      <c r="QI118">
        <v>0</v>
      </c>
      <c r="QJ118">
        <v>0</v>
      </c>
      <c r="QK118">
        <v>0</v>
      </c>
      <c r="QL118">
        <v>0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0</v>
      </c>
      <c r="RF118">
        <v>32</v>
      </c>
      <c r="RG118">
        <v>30</v>
      </c>
      <c r="RH118">
        <v>9320</v>
      </c>
      <c r="RI118">
        <v>437</v>
      </c>
      <c r="RJ118">
        <v>22</v>
      </c>
      <c r="RK118">
        <v>22</v>
      </c>
      <c r="RL118">
        <v>1453</v>
      </c>
      <c r="RM118">
        <v>49</v>
      </c>
    </row>
    <row r="119" spans="1:481" x14ac:dyDescent="0.15">
      <c r="A119" s="24" t="s">
        <v>231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 s="68">
        <v>0</v>
      </c>
      <c r="HK119" s="68">
        <v>0</v>
      </c>
      <c r="HL119" s="68">
        <v>0</v>
      </c>
      <c r="HM119" s="68">
        <v>0</v>
      </c>
      <c r="HN119" s="68">
        <v>0</v>
      </c>
      <c r="HO119" s="68">
        <v>0</v>
      </c>
      <c r="HP119" s="68">
        <v>0</v>
      </c>
      <c r="HQ119" s="68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1</v>
      </c>
      <c r="MY119">
        <v>1</v>
      </c>
      <c r="MZ119">
        <v>477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0</v>
      </c>
      <c r="PU119">
        <v>0</v>
      </c>
      <c r="PV119">
        <v>0</v>
      </c>
      <c r="PW119">
        <v>0</v>
      </c>
      <c r="PX119">
        <v>0</v>
      </c>
      <c r="PY119">
        <v>0</v>
      </c>
      <c r="PZ119">
        <v>0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0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1</v>
      </c>
      <c r="RG119">
        <v>1</v>
      </c>
      <c r="RH119">
        <v>477</v>
      </c>
      <c r="RI119">
        <v>0</v>
      </c>
      <c r="RJ119">
        <v>0</v>
      </c>
      <c r="RK119">
        <v>0</v>
      </c>
      <c r="RL119">
        <v>0</v>
      </c>
      <c r="RM119">
        <v>0</v>
      </c>
    </row>
    <row r="120" spans="1:481" x14ac:dyDescent="0.15">
      <c r="A120" s="24" t="s">
        <v>232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1</v>
      </c>
      <c r="AY120">
        <v>1</v>
      </c>
      <c r="AZ120">
        <v>151</v>
      </c>
      <c r="BA120">
        <v>16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1</v>
      </c>
      <c r="EQ120">
        <v>1</v>
      </c>
      <c r="ER120">
        <v>567</v>
      </c>
      <c r="ES120">
        <v>37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 s="68">
        <v>0</v>
      </c>
      <c r="HK120" s="68">
        <v>0</v>
      </c>
      <c r="HL120" s="68">
        <v>0</v>
      </c>
      <c r="HM120" s="68">
        <v>0</v>
      </c>
      <c r="HN120" s="68">
        <v>0</v>
      </c>
      <c r="HO120" s="68">
        <v>0</v>
      </c>
      <c r="HP120" s="68">
        <v>0</v>
      </c>
      <c r="HQ120" s="68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1</v>
      </c>
      <c r="ME120">
        <v>1</v>
      </c>
      <c r="MF120">
        <v>79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2</v>
      </c>
      <c r="MY120">
        <v>2</v>
      </c>
      <c r="MZ120">
        <v>1032</v>
      </c>
      <c r="NA120">
        <v>37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0</v>
      </c>
      <c r="PC120">
        <v>0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7</v>
      </c>
      <c r="PK120">
        <v>7</v>
      </c>
      <c r="PL120">
        <v>1381</v>
      </c>
      <c r="PM120">
        <v>76</v>
      </c>
      <c r="PN120">
        <v>7</v>
      </c>
      <c r="PO120">
        <v>7</v>
      </c>
      <c r="PP120">
        <v>211</v>
      </c>
      <c r="PQ120">
        <v>8</v>
      </c>
      <c r="PR120">
        <v>3</v>
      </c>
      <c r="PS120">
        <v>3</v>
      </c>
      <c r="PT120">
        <v>569</v>
      </c>
      <c r="PU120">
        <v>46</v>
      </c>
      <c r="PV120">
        <v>4</v>
      </c>
      <c r="PW120">
        <v>4</v>
      </c>
      <c r="PX120">
        <v>694</v>
      </c>
      <c r="PY120">
        <v>77</v>
      </c>
      <c r="PZ120">
        <v>0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0</v>
      </c>
      <c r="QI120">
        <v>0</v>
      </c>
      <c r="QJ120">
        <v>0</v>
      </c>
      <c r="QK120">
        <v>0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14</v>
      </c>
      <c r="RG120">
        <v>14</v>
      </c>
      <c r="RH120">
        <v>3700</v>
      </c>
      <c r="RI120">
        <v>212</v>
      </c>
      <c r="RJ120">
        <v>12</v>
      </c>
      <c r="RK120">
        <v>12</v>
      </c>
      <c r="RL120">
        <v>984</v>
      </c>
      <c r="RM120">
        <v>85</v>
      </c>
    </row>
    <row r="121" spans="1:481" x14ac:dyDescent="0.15">
      <c r="A121" s="24" t="s">
        <v>233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3</v>
      </c>
      <c r="AQ121">
        <v>3</v>
      </c>
      <c r="AR121">
        <v>97</v>
      </c>
      <c r="AS121">
        <v>3</v>
      </c>
      <c r="AT121">
        <v>0</v>
      </c>
      <c r="AU121">
        <v>0</v>
      </c>
      <c r="AV121">
        <v>0</v>
      </c>
      <c r="AW121">
        <v>0</v>
      </c>
      <c r="AX121">
        <v>1</v>
      </c>
      <c r="AY121">
        <v>0</v>
      </c>
      <c r="AZ121">
        <v>0</v>
      </c>
      <c r="BA121">
        <v>0</v>
      </c>
      <c r="BB121">
        <v>1</v>
      </c>
      <c r="BC121">
        <v>1</v>
      </c>
      <c r="BD121">
        <v>159</v>
      </c>
      <c r="BE121">
        <v>18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1</v>
      </c>
      <c r="BO121">
        <v>1</v>
      </c>
      <c r="BP121">
        <v>299</v>
      </c>
      <c r="BQ121">
        <v>33</v>
      </c>
      <c r="BR121">
        <v>2</v>
      </c>
      <c r="BS121">
        <v>2</v>
      </c>
      <c r="BT121">
        <v>201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1</v>
      </c>
      <c r="EY121">
        <v>1</v>
      </c>
      <c r="EZ121">
        <v>129</v>
      </c>
      <c r="FA121">
        <v>14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1</v>
      </c>
      <c r="FO121">
        <v>1</v>
      </c>
      <c r="FP121">
        <v>76</v>
      </c>
      <c r="FQ121">
        <v>8</v>
      </c>
      <c r="FR121">
        <v>1</v>
      </c>
      <c r="FS121">
        <v>1</v>
      </c>
      <c r="FT121">
        <v>22</v>
      </c>
      <c r="FU121">
        <v>2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8</v>
      </c>
      <c r="HC121">
        <v>7</v>
      </c>
      <c r="HD121">
        <v>1268</v>
      </c>
      <c r="HE121">
        <v>94</v>
      </c>
      <c r="HF121">
        <v>5</v>
      </c>
      <c r="HG121">
        <v>5</v>
      </c>
      <c r="HH121">
        <v>24</v>
      </c>
      <c r="HI121">
        <v>3</v>
      </c>
      <c r="HJ121" s="68">
        <v>0</v>
      </c>
      <c r="HK121" s="68">
        <v>0</v>
      </c>
      <c r="HL121" s="68">
        <v>0</v>
      </c>
      <c r="HM121" s="68">
        <v>0</v>
      </c>
      <c r="HN121" s="68">
        <v>0</v>
      </c>
      <c r="HO121" s="68">
        <v>0</v>
      </c>
      <c r="HP121" s="68">
        <v>0</v>
      </c>
      <c r="HQ121" s="68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1</v>
      </c>
      <c r="LS121">
        <v>1</v>
      </c>
      <c r="LT121">
        <v>379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1</v>
      </c>
      <c r="MM121">
        <v>1</v>
      </c>
      <c r="MN121">
        <v>89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1</v>
      </c>
      <c r="OE121">
        <v>1</v>
      </c>
      <c r="OF121">
        <v>847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1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0</v>
      </c>
      <c r="PB121">
        <v>0</v>
      </c>
      <c r="PC121">
        <v>0</v>
      </c>
      <c r="PD121">
        <v>0</v>
      </c>
      <c r="PE121">
        <v>0</v>
      </c>
      <c r="PF121">
        <v>0</v>
      </c>
      <c r="PG121">
        <v>0</v>
      </c>
      <c r="PH121">
        <v>0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0</v>
      </c>
      <c r="PU121">
        <v>0</v>
      </c>
      <c r="PV121">
        <v>0</v>
      </c>
      <c r="PW121">
        <v>0</v>
      </c>
      <c r="PX121">
        <v>0</v>
      </c>
      <c r="PY121">
        <v>0</v>
      </c>
      <c r="PZ121">
        <v>0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0</v>
      </c>
      <c r="QG121">
        <v>0</v>
      </c>
      <c r="QH121">
        <v>0</v>
      </c>
      <c r="QI121">
        <v>0</v>
      </c>
      <c r="QJ121">
        <v>0</v>
      </c>
      <c r="QK121">
        <v>0</v>
      </c>
      <c r="QL121">
        <v>0</v>
      </c>
      <c r="QM121">
        <v>0</v>
      </c>
      <c r="QN121">
        <v>0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0</v>
      </c>
      <c r="QW121">
        <v>0</v>
      </c>
      <c r="QX121">
        <v>0</v>
      </c>
      <c r="QY121">
        <v>0</v>
      </c>
      <c r="QZ121">
        <v>0</v>
      </c>
      <c r="RA121">
        <v>0</v>
      </c>
      <c r="RB121">
        <v>0</v>
      </c>
      <c r="RC121">
        <v>0</v>
      </c>
      <c r="RD121">
        <v>0</v>
      </c>
      <c r="RE121">
        <v>0</v>
      </c>
      <c r="RF121">
        <v>18</v>
      </c>
      <c r="RG121">
        <v>15</v>
      </c>
      <c r="RH121">
        <v>3095</v>
      </c>
      <c r="RI121">
        <v>152</v>
      </c>
      <c r="RJ121">
        <v>10</v>
      </c>
      <c r="RK121">
        <v>10</v>
      </c>
      <c r="RL121">
        <v>495</v>
      </c>
      <c r="RM121">
        <v>23</v>
      </c>
    </row>
    <row r="122" spans="1:481" x14ac:dyDescent="0.15">
      <c r="A122" s="24" t="s">
        <v>234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1</v>
      </c>
      <c r="AQ122">
        <v>1</v>
      </c>
      <c r="AR122">
        <v>19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3</v>
      </c>
      <c r="BO122">
        <v>3</v>
      </c>
      <c r="BP122">
        <v>1385</v>
      </c>
      <c r="BQ122">
        <v>37</v>
      </c>
      <c r="BR122">
        <v>1</v>
      </c>
      <c r="BS122">
        <v>1</v>
      </c>
      <c r="BT122">
        <v>127</v>
      </c>
      <c r="BU122">
        <v>14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4</v>
      </c>
      <c r="FO122">
        <v>4</v>
      </c>
      <c r="FP122">
        <v>595</v>
      </c>
      <c r="FQ122">
        <v>66</v>
      </c>
      <c r="FR122">
        <v>5</v>
      </c>
      <c r="FS122">
        <v>5</v>
      </c>
      <c r="FT122">
        <v>107</v>
      </c>
      <c r="FU122">
        <v>5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1</v>
      </c>
      <c r="GM122">
        <v>1</v>
      </c>
      <c r="GN122">
        <v>317</v>
      </c>
      <c r="GO122">
        <v>35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 s="68">
        <v>0</v>
      </c>
      <c r="HK122" s="68">
        <v>0</v>
      </c>
      <c r="HL122" s="68">
        <v>0</v>
      </c>
      <c r="HM122" s="68">
        <v>0</v>
      </c>
      <c r="HN122" s="68">
        <v>0</v>
      </c>
      <c r="HO122" s="68">
        <v>0</v>
      </c>
      <c r="HP122" s="68">
        <v>0</v>
      </c>
      <c r="HQ122" s="68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1</v>
      </c>
      <c r="OM122">
        <v>1</v>
      </c>
      <c r="ON122">
        <v>1493</v>
      </c>
      <c r="OO122">
        <v>37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0</v>
      </c>
      <c r="PB122">
        <v>0</v>
      </c>
      <c r="PC122">
        <v>0</v>
      </c>
      <c r="PD122">
        <v>0</v>
      </c>
      <c r="PE122">
        <v>0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0</v>
      </c>
      <c r="PU122">
        <v>0</v>
      </c>
      <c r="PV122">
        <v>0</v>
      </c>
      <c r="PW122">
        <v>0</v>
      </c>
      <c r="PX122">
        <v>0</v>
      </c>
      <c r="PY122">
        <v>0</v>
      </c>
      <c r="PZ122">
        <v>0</v>
      </c>
      <c r="QA122">
        <v>0</v>
      </c>
      <c r="QB122">
        <v>0</v>
      </c>
      <c r="QC122">
        <v>0</v>
      </c>
      <c r="QD122">
        <v>0</v>
      </c>
      <c r="QE122">
        <v>0</v>
      </c>
      <c r="QF122">
        <v>0</v>
      </c>
      <c r="QG122">
        <v>0</v>
      </c>
      <c r="QH122">
        <v>0</v>
      </c>
      <c r="QI122">
        <v>0</v>
      </c>
      <c r="QJ122">
        <v>0</v>
      </c>
      <c r="QK122">
        <v>0</v>
      </c>
      <c r="QL122">
        <v>0</v>
      </c>
      <c r="QM122">
        <v>0</v>
      </c>
      <c r="QN122">
        <v>0</v>
      </c>
      <c r="QO122">
        <v>0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10</v>
      </c>
      <c r="RG122">
        <v>10</v>
      </c>
      <c r="RH122">
        <v>3809</v>
      </c>
      <c r="RI122">
        <v>175</v>
      </c>
      <c r="RJ122">
        <v>6</v>
      </c>
      <c r="RK122">
        <v>6</v>
      </c>
      <c r="RL122">
        <v>234</v>
      </c>
      <c r="RM122">
        <v>19</v>
      </c>
    </row>
    <row r="123" spans="1:481" x14ac:dyDescent="0.15">
      <c r="A123" s="24" t="s">
        <v>235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1</v>
      </c>
      <c r="AM123">
        <v>1</v>
      </c>
      <c r="AN123">
        <v>3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1</v>
      </c>
      <c r="AY123">
        <v>1</v>
      </c>
      <c r="AZ123">
        <v>407</v>
      </c>
      <c r="BA123">
        <v>37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1</v>
      </c>
      <c r="BO123">
        <v>1</v>
      </c>
      <c r="BP123">
        <v>171</v>
      </c>
      <c r="BQ123">
        <v>36</v>
      </c>
      <c r="BR123">
        <v>2</v>
      </c>
      <c r="BS123">
        <v>2</v>
      </c>
      <c r="BT123">
        <v>141</v>
      </c>
      <c r="BU123">
        <v>16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1</v>
      </c>
      <c r="FO123">
        <v>1</v>
      </c>
      <c r="FP123">
        <v>108</v>
      </c>
      <c r="FQ123">
        <v>0</v>
      </c>
      <c r="FR123">
        <v>2</v>
      </c>
      <c r="FS123">
        <v>2</v>
      </c>
      <c r="FT123">
        <v>77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2</v>
      </c>
      <c r="HC123">
        <v>2</v>
      </c>
      <c r="HD123">
        <v>520</v>
      </c>
      <c r="HE123">
        <v>27</v>
      </c>
      <c r="HF123">
        <v>0</v>
      </c>
      <c r="HG123">
        <v>0</v>
      </c>
      <c r="HH123">
        <v>0</v>
      </c>
      <c r="HI123">
        <v>0</v>
      </c>
      <c r="HJ123" s="68">
        <v>0</v>
      </c>
      <c r="HK123" s="68">
        <v>0</v>
      </c>
      <c r="HL123" s="68">
        <v>0</v>
      </c>
      <c r="HM123" s="68">
        <v>0</v>
      </c>
      <c r="HN123" s="68">
        <v>0</v>
      </c>
      <c r="HO123" s="68">
        <v>0</v>
      </c>
      <c r="HP123" s="68">
        <v>0</v>
      </c>
      <c r="HQ123" s="68">
        <v>0</v>
      </c>
      <c r="HR123">
        <v>1</v>
      </c>
      <c r="HS123">
        <v>1</v>
      </c>
      <c r="HT123">
        <v>217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1</v>
      </c>
      <c r="ME123">
        <v>1</v>
      </c>
      <c r="MF123">
        <v>22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1</v>
      </c>
      <c r="OM123">
        <v>1</v>
      </c>
      <c r="ON123">
        <v>2835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0</v>
      </c>
      <c r="PB123">
        <v>1</v>
      </c>
      <c r="PC123">
        <v>1</v>
      </c>
      <c r="PD123">
        <v>102</v>
      </c>
      <c r="PE123">
        <v>11</v>
      </c>
      <c r="PF123">
        <v>0</v>
      </c>
      <c r="PG123">
        <v>0</v>
      </c>
      <c r="PH123">
        <v>0</v>
      </c>
      <c r="PI123">
        <v>0</v>
      </c>
      <c r="PJ123">
        <v>1</v>
      </c>
      <c r="PK123">
        <v>1</v>
      </c>
      <c r="PL123">
        <v>328</v>
      </c>
      <c r="PM123">
        <v>0</v>
      </c>
      <c r="PN123">
        <v>1</v>
      </c>
      <c r="PO123">
        <v>1</v>
      </c>
      <c r="PP123">
        <v>84</v>
      </c>
      <c r="PQ123">
        <v>9</v>
      </c>
      <c r="PR123">
        <v>12</v>
      </c>
      <c r="PS123">
        <v>12</v>
      </c>
      <c r="PT123">
        <v>2871</v>
      </c>
      <c r="PU123">
        <v>159</v>
      </c>
      <c r="PV123">
        <v>0</v>
      </c>
      <c r="PW123">
        <v>0</v>
      </c>
      <c r="PX123">
        <v>0</v>
      </c>
      <c r="PY123">
        <v>0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0</v>
      </c>
      <c r="QI123">
        <v>0</v>
      </c>
      <c r="QJ123">
        <v>0</v>
      </c>
      <c r="QK123">
        <v>0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21</v>
      </c>
      <c r="RG123">
        <v>21</v>
      </c>
      <c r="RH123">
        <v>7559</v>
      </c>
      <c r="RI123">
        <v>270</v>
      </c>
      <c r="RJ123">
        <v>7</v>
      </c>
      <c r="RK123">
        <v>7</v>
      </c>
      <c r="RL123">
        <v>327</v>
      </c>
      <c r="RM123">
        <v>25</v>
      </c>
    </row>
    <row r="124" spans="1:481" x14ac:dyDescent="0.15">
      <c r="A124" s="24" t="s">
        <v>236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1</v>
      </c>
      <c r="K124">
        <v>1</v>
      </c>
      <c r="L124">
        <v>1860</v>
      </c>
      <c r="M124">
        <v>37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4</v>
      </c>
      <c r="HG124">
        <v>4</v>
      </c>
      <c r="HH124">
        <v>736</v>
      </c>
      <c r="HI124">
        <v>30</v>
      </c>
      <c r="HJ124" s="68">
        <v>0</v>
      </c>
      <c r="HK124" s="68">
        <v>0</v>
      </c>
      <c r="HL124" s="68">
        <v>0</v>
      </c>
      <c r="HM124" s="68">
        <v>0</v>
      </c>
      <c r="HN124" s="68">
        <v>0</v>
      </c>
      <c r="HO124" s="68">
        <v>0</v>
      </c>
      <c r="HP124" s="68">
        <v>0</v>
      </c>
      <c r="HQ124" s="68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2</v>
      </c>
      <c r="ME124">
        <v>2</v>
      </c>
      <c r="MF124">
        <v>35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0</v>
      </c>
      <c r="PB124">
        <v>2</v>
      </c>
      <c r="PC124">
        <v>2</v>
      </c>
      <c r="PD124">
        <v>233</v>
      </c>
      <c r="PE124">
        <v>0</v>
      </c>
      <c r="PF124">
        <v>0</v>
      </c>
      <c r="PG124">
        <v>0</v>
      </c>
      <c r="PH124">
        <v>0</v>
      </c>
      <c r="PI124">
        <v>0</v>
      </c>
      <c r="PJ124">
        <v>1</v>
      </c>
      <c r="PK124">
        <v>1</v>
      </c>
      <c r="PL124">
        <v>455</v>
      </c>
      <c r="PM124">
        <v>23</v>
      </c>
      <c r="PN124">
        <v>0</v>
      </c>
      <c r="PO124">
        <v>0</v>
      </c>
      <c r="PP124">
        <v>0</v>
      </c>
      <c r="PQ124">
        <v>0</v>
      </c>
      <c r="PR124">
        <v>10</v>
      </c>
      <c r="PS124">
        <v>10</v>
      </c>
      <c r="PT124">
        <v>2495</v>
      </c>
      <c r="PU124">
        <v>111</v>
      </c>
      <c r="PV124">
        <v>2</v>
      </c>
      <c r="PW124">
        <v>2</v>
      </c>
      <c r="PX124">
        <v>51</v>
      </c>
      <c r="PY124">
        <v>6</v>
      </c>
      <c r="PZ124">
        <v>0</v>
      </c>
      <c r="QA124">
        <v>0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0</v>
      </c>
      <c r="QH124">
        <v>0</v>
      </c>
      <c r="QI124">
        <v>0</v>
      </c>
      <c r="QJ124">
        <v>0</v>
      </c>
      <c r="QK124">
        <v>0</v>
      </c>
      <c r="QL124">
        <v>0</v>
      </c>
      <c r="QM124">
        <v>0</v>
      </c>
      <c r="QN124">
        <v>0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0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14</v>
      </c>
      <c r="RG124">
        <v>14</v>
      </c>
      <c r="RH124">
        <v>5043</v>
      </c>
      <c r="RI124">
        <v>171</v>
      </c>
      <c r="RJ124">
        <v>8</v>
      </c>
      <c r="RK124">
        <v>8</v>
      </c>
      <c r="RL124">
        <v>822</v>
      </c>
      <c r="RM124">
        <v>36</v>
      </c>
    </row>
    <row r="125" spans="1:481" x14ac:dyDescent="0.15">
      <c r="A125" s="24" t="s">
        <v>237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1</v>
      </c>
      <c r="FS125">
        <v>1</v>
      </c>
      <c r="FT125">
        <v>153</v>
      </c>
      <c r="FU125">
        <v>17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 s="68">
        <v>0</v>
      </c>
      <c r="HK125" s="68">
        <v>0</v>
      </c>
      <c r="HL125" s="68">
        <v>0</v>
      </c>
      <c r="HM125" s="68">
        <v>0</v>
      </c>
      <c r="HN125" s="68">
        <v>0</v>
      </c>
      <c r="HO125" s="68">
        <v>0</v>
      </c>
      <c r="HP125" s="68">
        <v>0</v>
      </c>
      <c r="HQ125" s="68">
        <v>0</v>
      </c>
      <c r="HR125">
        <v>0</v>
      </c>
      <c r="HS125">
        <v>0</v>
      </c>
      <c r="HT125">
        <v>0</v>
      </c>
      <c r="HU125">
        <v>0</v>
      </c>
      <c r="HV125">
        <v>1</v>
      </c>
      <c r="HW125">
        <v>1</v>
      </c>
      <c r="HX125">
        <v>27</v>
      </c>
      <c r="HY125">
        <v>3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1</v>
      </c>
      <c r="OM125">
        <v>1</v>
      </c>
      <c r="ON125">
        <v>856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0</v>
      </c>
      <c r="PB125">
        <v>6</v>
      </c>
      <c r="PC125">
        <v>6</v>
      </c>
      <c r="PD125">
        <v>772</v>
      </c>
      <c r="PE125">
        <v>296</v>
      </c>
      <c r="PF125">
        <v>2</v>
      </c>
      <c r="PG125">
        <v>2</v>
      </c>
      <c r="PH125">
        <v>57</v>
      </c>
      <c r="PI125">
        <v>0</v>
      </c>
      <c r="PJ125">
        <v>6</v>
      </c>
      <c r="PK125">
        <v>6</v>
      </c>
      <c r="PL125">
        <v>1818</v>
      </c>
      <c r="PM125">
        <v>38</v>
      </c>
      <c r="PN125">
        <v>1</v>
      </c>
      <c r="PO125">
        <v>1</v>
      </c>
      <c r="PP125">
        <v>18</v>
      </c>
      <c r="PQ125">
        <v>0</v>
      </c>
      <c r="PR125">
        <v>4</v>
      </c>
      <c r="PS125">
        <v>4</v>
      </c>
      <c r="PT125">
        <v>507</v>
      </c>
      <c r="PU125">
        <v>0</v>
      </c>
      <c r="PV125">
        <v>3</v>
      </c>
      <c r="PW125">
        <v>3</v>
      </c>
      <c r="PX125">
        <v>104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0</v>
      </c>
      <c r="QI125">
        <v>0</v>
      </c>
      <c r="QJ125">
        <v>0</v>
      </c>
      <c r="QK125">
        <v>0</v>
      </c>
      <c r="QL125">
        <v>1</v>
      </c>
      <c r="QM125">
        <v>1</v>
      </c>
      <c r="QN125">
        <v>138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17</v>
      </c>
      <c r="RG125">
        <v>17</v>
      </c>
      <c r="RH125">
        <v>3953</v>
      </c>
      <c r="RI125">
        <v>334</v>
      </c>
      <c r="RJ125">
        <v>9</v>
      </c>
      <c r="RK125">
        <v>9</v>
      </c>
      <c r="RL125">
        <v>497</v>
      </c>
      <c r="RM125">
        <v>20</v>
      </c>
    </row>
    <row r="126" spans="1:481" x14ac:dyDescent="0.15">
      <c r="A126" s="24" t="s">
        <v>238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4</v>
      </c>
      <c r="S126">
        <v>4</v>
      </c>
      <c r="T126">
        <v>178</v>
      </c>
      <c r="U126">
        <v>15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1</v>
      </c>
      <c r="BS126">
        <v>1</v>
      </c>
      <c r="BT126">
        <v>25</v>
      </c>
      <c r="BU126">
        <v>3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2</v>
      </c>
      <c r="GQ126">
        <v>2</v>
      </c>
      <c r="GR126">
        <v>2</v>
      </c>
      <c r="GS126">
        <v>1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 s="68">
        <v>0</v>
      </c>
      <c r="HK126" s="68">
        <v>0</v>
      </c>
      <c r="HL126" s="68">
        <v>0</v>
      </c>
      <c r="HM126" s="68">
        <v>0</v>
      </c>
      <c r="HN126" s="68">
        <v>0</v>
      </c>
      <c r="HO126" s="68">
        <v>0</v>
      </c>
      <c r="HP126" s="68">
        <v>0</v>
      </c>
      <c r="HQ126" s="68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1</v>
      </c>
      <c r="JW126">
        <v>1</v>
      </c>
      <c r="JX126">
        <v>361</v>
      </c>
      <c r="JY126">
        <v>2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1</v>
      </c>
      <c r="OQ126">
        <v>1</v>
      </c>
      <c r="OR126">
        <v>120</v>
      </c>
      <c r="OS126">
        <v>13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0</v>
      </c>
      <c r="PB126">
        <v>2</v>
      </c>
      <c r="PC126">
        <v>2</v>
      </c>
      <c r="PD126">
        <v>234</v>
      </c>
      <c r="PE126">
        <v>19</v>
      </c>
      <c r="PF126">
        <v>0</v>
      </c>
      <c r="PG126">
        <v>0</v>
      </c>
      <c r="PH126">
        <v>0</v>
      </c>
      <c r="PI126">
        <v>0</v>
      </c>
      <c r="PJ126">
        <v>1</v>
      </c>
      <c r="PK126">
        <v>1</v>
      </c>
      <c r="PL126">
        <v>288</v>
      </c>
      <c r="PM126">
        <v>5</v>
      </c>
      <c r="PN126">
        <v>1</v>
      </c>
      <c r="PO126">
        <v>1</v>
      </c>
      <c r="PP126">
        <v>9</v>
      </c>
      <c r="PQ126">
        <v>1</v>
      </c>
      <c r="PR126">
        <v>4</v>
      </c>
      <c r="PS126">
        <v>4</v>
      </c>
      <c r="PT126">
        <v>735</v>
      </c>
      <c r="PU126">
        <v>82</v>
      </c>
      <c r="PV126">
        <v>2</v>
      </c>
      <c r="PW126">
        <v>2</v>
      </c>
      <c r="PX126">
        <v>59</v>
      </c>
      <c r="PY126">
        <v>1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0</v>
      </c>
      <c r="QI126">
        <v>0</v>
      </c>
      <c r="QJ126">
        <v>0</v>
      </c>
      <c r="QK126">
        <v>0</v>
      </c>
      <c r="QL126">
        <v>0</v>
      </c>
      <c r="QM126">
        <v>0</v>
      </c>
      <c r="QN126">
        <v>0</v>
      </c>
      <c r="QO126">
        <v>0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12</v>
      </c>
      <c r="RG126">
        <v>12</v>
      </c>
      <c r="RH126">
        <v>1796</v>
      </c>
      <c r="RI126">
        <v>123</v>
      </c>
      <c r="RJ126">
        <v>7</v>
      </c>
      <c r="RK126">
        <v>7</v>
      </c>
      <c r="RL126">
        <v>215</v>
      </c>
      <c r="RM126">
        <v>19</v>
      </c>
    </row>
    <row r="127" spans="1:481" x14ac:dyDescent="0.15">
      <c r="A127" s="24" t="s">
        <v>239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1</v>
      </c>
      <c r="AY127">
        <v>1</v>
      </c>
      <c r="AZ127">
        <v>577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4</v>
      </c>
      <c r="BO127">
        <v>4</v>
      </c>
      <c r="BP127">
        <v>1902</v>
      </c>
      <c r="BQ127">
        <v>110</v>
      </c>
      <c r="BR127">
        <v>2</v>
      </c>
      <c r="BS127">
        <v>2</v>
      </c>
      <c r="BT127">
        <v>262</v>
      </c>
      <c r="BU127">
        <v>10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1</v>
      </c>
      <c r="FC127">
        <v>1</v>
      </c>
      <c r="FD127">
        <v>17</v>
      </c>
      <c r="FE127">
        <v>2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1</v>
      </c>
      <c r="FS127">
        <v>1</v>
      </c>
      <c r="FT127">
        <v>17</v>
      </c>
      <c r="FU127">
        <v>2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1</v>
      </c>
      <c r="GQ127">
        <v>1</v>
      </c>
      <c r="GR127">
        <v>76</v>
      </c>
      <c r="GS127">
        <v>8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2</v>
      </c>
      <c r="HC127">
        <v>2</v>
      </c>
      <c r="HD127">
        <v>332</v>
      </c>
      <c r="HE127">
        <v>37</v>
      </c>
      <c r="HF127">
        <v>0</v>
      </c>
      <c r="HG127">
        <v>0</v>
      </c>
      <c r="HH127">
        <v>0</v>
      </c>
      <c r="HI127">
        <v>0</v>
      </c>
      <c r="HJ127" s="68">
        <v>0</v>
      </c>
      <c r="HK127" s="68">
        <v>0</v>
      </c>
      <c r="HL127" s="68">
        <v>0</v>
      </c>
      <c r="HM127" s="68">
        <v>0</v>
      </c>
      <c r="HN127" s="68">
        <v>0</v>
      </c>
      <c r="HO127" s="68">
        <v>0</v>
      </c>
      <c r="HP127" s="68">
        <v>0</v>
      </c>
      <c r="HQ127" s="68">
        <v>0</v>
      </c>
      <c r="HR127">
        <v>0</v>
      </c>
      <c r="HS127">
        <v>1</v>
      </c>
      <c r="HT127">
        <v>684</v>
      </c>
      <c r="HU127">
        <v>37</v>
      </c>
      <c r="HV127">
        <v>1</v>
      </c>
      <c r="HW127">
        <v>1</v>
      </c>
      <c r="HX127">
        <v>63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1</v>
      </c>
      <c r="II127">
        <v>1</v>
      </c>
      <c r="IJ127">
        <v>324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1</v>
      </c>
      <c r="MY127">
        <v>1</v>
      </c>
      <c r="MZ127">
        <v>578</v>
      </c>
      <c r="NA127">
        <v>37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0</v>
      </c>
      <c r="PB127">
        <v>2</v>
      </c>
      <c r="PC127">
        <v>2</v>
      </c>
      <c r="PD127">
        <v>308</v>
      </c>
      <c r="PE127">
        <v>26</v>
      </c>
      <c r="PF127">
        <v>0</v>
      </c>
      <c r="PG127">
        <v>0</v>
      </c>
      <c r="PH127">
        <v>0</v>
      </c>
      <c r="PI127">
        <v>0</v>
      </c>
      <c r="PJ127">
        <v>3</v>
      </c>
      <c r="PK127">
        <v>3</v>
      </c>
      <c r="PL127">
        <v>974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8</v>
      </c>
      <c r="PS127">
        <v>8</v>
      </c>
      <c r="PT127">
        <v>1395</v>
      </c>
      <c r="PU127">
        <v>42</v>
      </c>
      <c r="PV127">
        <v>1</v>
      </c>
      <c r="PW127">
        <v>1</v>
      </c>
      <c r="PX127">
        <v>369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0</v>
      </c>
      <c r="QE127">
        <v>0</v>
      </c>
      <c r="QF127">
        <v>0</v>
      </c>
      <c r="QG127">
        <v>0</v>
      </c>
      <c r="QH127">
        <v>0</v>
      </c>
      <c r="QI127">
        <v>0</v>
      </c>
      <c r="QJ127">
        <v>0</v>
      </c>
      <c r="QK127">
        <v>0</v>
      </c>
      <c r="QL127">
        <v>0</v>
      </c>
      <c r="QM127">
        <v>0</v>
      </c>
      <c r="QN127">
        <v>0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2</v>
      </c>
      <c r="QY127">
        <v>2</v>
      </c>
      <c r="QZ127">
        <v>587</v>
      </c>
      <c r="RA127">
        <v>63</v>
      </c>
      <c r="RB127">
        <v>1</v>
      </c>
      <c r="RC127">
        <v>1</v>
      </c>
      <c r="RD127">
        <v>50</v>
      </c>
      <c r="RE127">
        <v>0</v>
      </c>
      <c r="RF127">
        <v>24</v>
      </c>
      <c r="RG127">
        <v>25</v>
      </c>
      <c r="RH127">
        <v>7661</v>
      </c>
      <c r="RI127">
        <v>352</v>
      </c>
      <c r="RJ127">
        <v>8</v>
      </c>
      <c r="RK127">
        <v>8</v>
      </c>
      <c r="RL127">
        <v>854</v>
      </c>
      <c r="RM127">
        <v>22</v>
      </c>
    </row>
    <row r="128" spans="1:481" x14ac:dyDescent="0.15">
      <c r="A128" s="24" t="s">
        <v>240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12</v>
      </c>
      <c r="BO128">
        <v>12</v>
      </c>
      <c r="BP128">
        <v>8020</v>
      </c>
      <c r="BQ128">
        <v>223</v>
      </c>
      <c r="BR128">
        <v>4</v>
      </c>
      <c r="BS128">
        <v>4</v>
      </c>
      <c r="BT128">
        <v>489</v>
      </c>
      <c r="BU128">
        <v>45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3</v>
      </c>
      <c r="HG128">
        <v>3</v>
      </c>
      <c r="HH128">
        <v>187</v>
      </c>
      <c r="HI128">
        <v>5</v>
      </c>
      <c r="HJ128" s="68">
        <v>0</v>
      </c>
      <c r="HK128" s="68">
        <v>0</v>
      </c>
      <c r="HL128" s="68">
        <v>0</v>
      </c>
      <c r="HM128" s="68">
        <v>0</v>
      </c>
      <c r="HN128" s="68">
        <v>1</v>
      </c>
      <c r="HO128" s="68">
        <v>1</v>
      </c>
      <c r="HP128" s="68">
        <v>34</v>
      </c>
      <c r="HQ128" s="68">
        <v>4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1</v>
      </c>
      <c r="OY128">
        <v>1</v>
      </c>
      <c r="OZ128">
        <v>159</v>
      </c>
      <c r="PA128">
        <v>0</v>
      </c>
      <c r="PB128">
        <v>0</v>
      </c>
      <c r="PC128">
        <v>0</v>
      </c>
      <c r="PD128">
        <v>0</v>
      </c>
      <c r="PE128">
        <v>0</v>
      </c>
      <c r="PF128">
        <v>0</v>
      </c>
      <c r="PG128">
        <v>0</v>
      </c>
      <c r="PH128">
        <v>0</v>
      </c>
      <c r="PI128">
        <v>0</v>
      </c>
      <c r="PJ128">
        <v>2</v>
      </c>
      <c r="PK128">
        <v>2</v>
      </c>
      <c r="PL128">
        <v>267</v>
      </c>
      <c r="PM128">
        <v>28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0</v>
      </c>
      <c r="QE128">
        <v>0</v>
      </c>
      <c r="QF128">
        <v>0</v>
      </c>
      <c r="QG128">
        <v>0</v>
      </c>
      <c r="QH128">
        <v>0</v>
      </c>
      <c r="QI128">
        <v>0</v>
      </c>
      <c r="QJ128">
        <v>0</v>
      </c>
      <c r="QK128">
        <v>0</v>
      </c>
      <c r="QL128">
        <v>0</v>
      </c>
      <c r="QM128">
        <v>0</v>
      </c>
      <c r="QN128">
        <v>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14</v>
      </c>
      <c r="RG128">
        <v>14</v>
      </c>
      <c r="RH128">
        <v>8287</v>
      </c>
      <c r="RI128">
        <v>251</v>
      </c>
      <c r="RJ128">
        <v>9</v>
      </c>
      <c r="RK128">
        <v>9</v>
      </c>
      <c r="RL128">
        <v>869</v>
      </c>
      <c r="RM128">
        <v>54</v>
      </c>
    </row>
    <row r="129" spans="1:481" x14ac:dyDescent="0.15">
      <c r="A129" t="s">
        <v>241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1</v>
      </c>
      <c r="CE129">
        <v>1</v>
      </c>
      <c r="CF129">
        <v>71</v>
      </c>
      <c r="CG129">
        <v>8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1</v>
      </c>
      <c r="EM129">
        <v>1</v>
      </c>
      <c r="EN129">
        <v>9</v>
      </c>
      <c r="EO129">
        <v>0</v>
      </c>
      <c r="EP129">
        <v>1</v>
      </c>
      <c r="EQ129">
        <v>1</v>
      </c>
      <c r="ER129">
        <v>246</v>
      </c>
      <c r="ES129">
        <v>27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5</v>
      </c>
      <c r="FO129">
        <v>5</v>
      </c>
      <c r="FP129">
        <v>724</v>
      </c>
      <c r="FQ129">
        <v>41</v>
      </c>
      <c r="FR129">
        <v>6</v>
      </c>
      <c r="FS129">
        <v>6</v>
      </c>
      <c r="FT129">
        <v>192</v>
      </c>
      <c r="FU129">
        <v>10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1</v>
      </c>
      <c r="GM129">
        <v>1</v>
      </c>
      <c r="GN129">
        <v>315</v>
      </c>
      <c r="GO129">
        <v>35</v>
      </c>
      <c r="GP129">
        <v>4</v>
      </c>
      <c r="GQ129">
        <v>4</v>
      </c>
      <c r="GR129">
        <v>93</v>
      </c>
      <c r="GS129">
        <v>10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5</v>
      </c>
      <c r="HC129">
        <v>5</v>
      </c>
      <c r="HD129">
        <v>704</v>
      </c>
      <c r="HE129">
        <v>78</v>
      </c>
      <c r="HF129">
        <v>8</v>
      </c>
      <c r="HG129">
        <v>8</v>
      </c>
      <c r="HH129">
        <v>203</v>
      </c>
      <c r="HI129">
        <v>23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0</v>
      </c>
      <c r="PB129">
        <v>0</v>
      </c>
      <c r="PC129">
        <v>0</v>
      </c>
      <c r="PD129">
        <v>0</v>
      </c>
      <c r="PE129">
        <v>0</v>
      </c>
      <c r="PF129">
        <v>0</v>
      </c>
      <c r="PG129">
        <v>0</v>
      </c>
      <c r="PH129">
        <v>0</v>
      </c>
      <c r="PI129">
        <v>0</v>
      </c>
      <c r="PJ129">
        <v>4</v>
      </c>
      <c r="PK129">
        <v>4</v>
      </c>
      <c r="PL129">
        <v>1021</v>
      </c>
      <c r="PM129">
        <v>113</v>
      </c>
      <c r="PN129">
        <v>0</v>
      </c>
      <c r="PO129">
        <v>0</v>
      </c>
      <c r="PP129">
        <v>0</v>
      </c>
      <c r="PQ129">
        <v>0</v>
      </c>
      <c r="PR129">
        <v>2</v>
      </c>
      <c r="PS129">
        <v>2</v>
      </c>
      <c r="PT129">
        <v>506</v>
      </c>
      <c r="PU129">
        <v>56</v>
      </c>
      <c r="PV129">
        <v>0</v>
      </c>
      <c r="PW129">
        <v>0</v>
      </c>
      <c r="PX129">
        <v>0</v>
      </c>
      <c r="PY129">
        <v>0</v>
      </c>
      <c r="PZ129">
        <v>0</v>
      </c>
      <c r="QA129">
        <v>0</v>
      </c>
      <c r="QB129">
        <v>0</v>
      </c>
      <c r="QC129">
        <v>0</v>
      </c>
      <c r="QD129">
        <v>0</v>
      </c>
      <c r="QE129">
        <v>0</v>
      </c>
      <c r="QF129">
        <v>0</v>
      </c>
      <c r="QG129">
        <v>0</v>
      </c>
      <c r="QH129">
        <v>0</v>
      </c>
      <c r="QI129">
        <v>0</v>
      </c>
      <c r="QJ129">
        <v>0</v>
      </c>
      <c r="QK129">
        <v>0</v>
      </c>
      <c r="QL129">
        <v>0</v>
      </c>
      <c r="QM129">
        <v>0</v>
      </c>
      <c r="QN129">
        <v>0</v>
      </c>
      <c r="QO129">
        <v>0</v>
      </c>
      <c r="QP129">
        <v>0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0</v>
      </c>
      <c r="QW129">
        <v>0</v>
      </c>
      <c r="QX129">
        <v>0</v>
      </c>
      <c r="QY129">
        <v>0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19</v>
      </c>
      <c r="RG129">
        <v>19</v>
      </c>
      <c r="RH129">
        <v>3587</v>
      </c>
      <c r="RI129">
        <v>358</v>
      </c>
      <c r="RJ129">
        <v>19</v>
      </c>
      <c r="RK129">
        <v>19</v>
      </c>
      <c r="RL129">
        <v>497</v>
      </c>
      <c r="RM129">
        <v>43</v>
      </c>
    </row>
    <row r="130" spans="1:481" x14ac:dyDescent="0.15">
      <c r="A130" t="s">
        <v>242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5</v>
      </c>
      <c r="HC130">
        <v>5</v>
      </c>
      <c r="HD130">
        <v>704</v>
      </c>
      <c r="HE130">
        <v>48</v>
      </c>
      <c r="HF130">
        <v>3</v>
      </c>
      <c r="HG130">
        <v>3</v>
      </c>
      <c r="HH130">
        <v>42</v>
      </c>
      <c r="HI130">
        <v>2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1</v>
      </c>
      <c r="MU130">
        <v>1</v>
      </c>
      <c r="MV130">
        <v>63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0</v>
      </c>
      <c r="OS130">
        <v>0</v>
      </c>
      <c r="OT130">
        <v>1</v>
      </c>
      <c r="OU130">
        <v>1</v>
      </c>
      <c r="OV130">
        <v>1874</v>
      </c>
      <c r="OW130">
        <v>0</v>
      </c>
      <c r="OX130">
        <v>0</v>
      </c>
      <c r="OY130">
        <v>0</v>
      </c>
      <c r="OZ130">
        <v>0</v>
      </c>
      <c r="PA130">
        <v>0</v>
      </c>
      <c r="PB130">
        <v>0</v>
      </c>
      <c r="PC130">
        <v>0</v>
      </c>
      <c r="PD130">
        <v>0</v>
      </c>
      <c r="PE130">
        <v>0</v>
      </c>
      <c r="PF130">
        <v>0</v>
      </c>
      <c r="PG130">
        <v>0</v>
      </c>
      <c r="PH130">
        <v>0</v>
      </c>
      <c r="PI130">
        <v>0</v>
      </c>
      <c r="PJ130">
        <v>3</v>
      </c>
      <c r="PK130">
        <v>3</v>
      </c>
      <c r="PL130">
        <v>840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0</v>
      </c>
      <c r="PS130">
        <v>0</v>
      </c>
      <c r="PT130">
        <v>0</v>
      </c>
      <c r="PU130">
        <v>0</v>
      </c>
      <c r="PV130">
        <v>0</v>
      </c>
      <c r="PW130">
        <v>0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0</v>
      </c>
      <c r="QD130">
        <v>0</v>
      </c>
      <c r="QE130">
        <v>0</v>
      </c>
      <c r="QF130">
        <v>0</v>
      </c>
      <c r="QG130">
        <v>0</v>
      </c>
      <c r="QH130">
        <v>0</v>
      </c>
      <c r="QI130">
        <v>0</v>
      </c>
      <c r="QJ130">
        <v>0</v>
      </c>
      <c r="QK130">
        <v>0</v>
      </c>
      <c r="QL130">
        <v>0</v>
      </c>
      <c r="QM130">
        <v>0</v>
      </c>
      <c r="QN130">
        <v>0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0</v>
      </c>
      <c r="QV130">
        <v>0</v>
      </c>
      <c r="QW130">
        <v>0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0</v>
      </c>
      <c r="RD130">
        <v>0</v>
      </c>
      <c r="RE130">
        <v>0</v>
      </c>
      <c r="RF130">
        <v>9</v>
      </c>
      <c r="RG130">
        <v>9</v>
      </c>
      <c r="RH130">
        <v>3418</v>
      </c>
      <c r="RI130">
        <v>48</v>
      </c>
      <c r="RJ130">
        <v>4</v>
      </c>
      <c r="RK130">
        <v>4</v>
      </c>
      <c r="RL130">
        <v>105</v>
      </c>
      <c r="RM130">
        <v>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第18の３表</vt:lpstr>
      <vt:lpstr>LastVal183List</vt:lpstr>
      <vt:lpstr>'183'!Print_Area</vt:lpstr>
      <vt:lpstr>M18の３表!Print_Area</vt:lpstr>
      <vt:lpstr>第18の３表!Print_Area</vt:lpstr>
      <vt:lpstr>unused183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花田幸雄</cp:lastModifiedBy>
  <cp:lastPrinted>2023-04-28T04:05:32Z</cp:lastPrinted>
  <dcterms:created xsi:type="dcterms:W3CDTF">2021-02-18T02:25:56Z</dcterms:created>
  <dcterms:modified xsi:type="dcterms:W3CDTF">2023-12-22T05:50:01Z</dcterms:modified>
</cp:coreProperties>
</file>