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05" yWindow="-120" windowWidth="9435" windowHeight="5460"/>
  </bookViews>
  <sheets>
    <sheet name="7" sheetId="1" r:id="rId1"/>
    <sheet name="8" sheetId="2" r:id="rId2"/>
    <sheet name="9" sheetId="3" r:id="rId3"/>
    <sheet name="10" sheetId="4" r:id="rId4"/>
    <sheet name="11" sheetId="9" r:id="rId5"/>
    <sheet name="12" sheetId="5" r:id="rId6"/>
    <sheet name="13" sheetId="6" r:id="rId7"/>
    <sheet name="14(1)" sheetId="7" r:id="rId8"/>
    <sheet name="14(2)" sheetId="8" r:id="rId9"/>
  </sheets>
  <externalReferences>
    <externalReference r:id="rId10"/>
  </externalReferences>
  <definedNames>
    <definedName name="_xlnm._FilterDatabase" localSheetId="3" hidden="1">'10'!$B$7:$R$10</definedName>
    <definedName name="_xlnm._FilterDatabase" localSheetId="4" hidden="1">'11'!#REF!</definedName>
    <definedName name="_xlnm._FilterDatabase" localSheetId="7" hidden="1">'14(1)'!$B$3:$N$60</definedName>
    <definedName name="_xlnm._FilterDatabase" localSheetId="8" hidden="1">'14(2)'!$B$3:$N$57</definedName>
    <definedName name="_xlnm.Print_Area" localSheetId="5">'12'!$A$1:$N$45</definedName>
    <definedName name="_xlnm.Print_Area" localSheetId="0">'7'!$A$1:$J$54</definedName>
  </definedNames>
  <calcPr calcId="145621"/>
</workbook>
</file>

<file path=xl/calcChain.xml><?xml version="1.0" encoding="utf-8"?>
<calcChain xmlns="http://schemas.openxmlformats.org/spreadsheetml/2006/main">
  <c r="K7" i="8" l="1"/>
  <c r="M7" i="8"/>
  <c r="L7" i="8" s="1"/>
  <c r="N7" i="8"/>
  <c r="R28" i="8"/>
  <c r="T28" i="8"/>
  <c r="S28" i="8" s="1"/>
  <c r="U28" i="8"/>
  <c r="Y33" i="8"/>
  <c r="Z33" i="8"/>
  <c r="AA33" i="8"/>
  <c r="AB33" i="8"/>
  <c r="D35" i="8"/>
  <c r="F35" i="8"/>
  <c r="E35" i="8" s="1"/>
  <c r="G35" i="8"/>
  <c r="R41" i="8"/>
  <c r="T41" i="8"/>
  <c r="S41" i="8" s="1"/>
  <c r="U41" i="8"/>
  <c r="K51" i="8"/>
  <c r="M51" i="8"/>
  <c r="L51" i="8" s="1"/>
  <c r="N51" i="8"/>
  <c r="X57" i="8"/>
  <c r="Y7" i="7"/>
  <c r="AA7" i="7"/>
  <c r="Z7" i="7" s="1"/>
  <c r="AB7" i="7"/>
  <c r="D8" i="7"/>
  <c r="E8" i="7"/>
  <c r="F8" i="7"/>
  <c r="G8" i="7"/>
  <c r="R23" i="7"/>
  <c r="S23" i="7"/>
  <c r="T23" i="7"/>
  <c r="U23" i="7"/>
  <c r="K33" i="7"/>
  <c r="L33" i="7"/>
  <c r="M33" i="7"/>
  <c r="N33" i="7"/>
  <c r="Y34" i="7"/>
  <c r="Z34" i="7"/>
  <c r="AA34" i="7"/>
  <c r="AB34" i="7"/>
  <c r="Y62" i="7"/>
  <c r="Z62" i="7"/>
  <c r="AA62" i="7"/>
  <c r="AB62" i="7"/>
  <c r="H15" i="4"/>
  <c r="Q15" i="4" s="1"/>
  <c r="O15" i="4"/>
  <c r="H17" i="4"/>
  <c r="Q17" i="4" s="1"/>
  <c r="O17" i="4"/>
  <c r="H18" i="4"/>
  <c r="Q18" i="4" s="1"/>
  <c r="O18" i="4"/>
  <c r="H19" i="4"/>
  <c r="O19" i="4"/>
  <c r="Q19" i="4" s="1"/>
  <c r="H20" i="4"/>
  <c r="Q20" i="4" s="1"/>
  <c r="O20" i="4"/>
  <c r="H21" i="4"/>
  <c r="Q21" i="4" s="1"/>
  <c r="O21" i="4"/>
  <c r="H22" i="4"/>
  <c r="O22" i="4"/>
  <c r="Q22" i="4"/>
  <c r="H23" i="4"/>
  <c r="Q23" i="4" s="1"/>
  <c r="O23" i="4"/>
  <c r="H24" i="4"/>
  <c r="Q24" i="4" s="1"/>
  <c r="O24" i="4"/>
  <c r="H25" i="4"/>
  <c r="Q25" i="4" s="1"/>
  <c r="O25" i="4"/>
  <c r="H26" i="4"/>
  <c r="Q26" i="4" s="1"/>
  <c r="O26" i="4"/>
  <c r="H27" i="4"/>
  <c r="O27" i="4"/>
  <c r="Q27" i="4" s="1"/>
  <c r="H28" i="4"/>
  <c r="Q28" i="4" s="1"/>
  <c r="O28" i="4"/>
</calcChain>
</file>

<file path=xl/sharedStrings.xml><?xml version="1.0" encoding="utf-8"?>
<sst xmlns="http://schemas.openxmlformats.org/spreadsheetml/2006/main" count="901" uniqueCount="619">
  <si>
    <t xml:space="preserve">      男</t>
  </si>
  <si>
    <t>男</t>
    <rPh sb="0" eb="1">
      <t>オトコ</t>
    </rPh>
    <phoneticPr fontId="2"/>
  </si>
  <si>
    <t>女</t>
    <rPh sb="0" eb="1">
      <t>オンナ</t>
    </rPh>
    <phoneticPr fontId="2"/>
  </si>
  <si>
    <t xml:space="preserve">Ⅱ        人             口                      </t>
    <phoneticPr fontId="2"/>
  </si>
  <si>
    <t>年月日</t>
    <phoneticPr fontId="2"/>
  </si>
  <si>
    <t>世帯数</t>
    <phoneticPr fontId="2"/>
  </si>
  <si>
    <t>総数</t>
    <phoneticPr fontId="2"/>
  </si>
  <si>
    <t>人口</t>
    <phoneticPr fontId="2"/>
  </si>
  <si>
    <t>備考</t>
    <phoneticPr fontId="2"/>
  </si>
  <si>
    <t>一世帯
あたり人員</t>
    <phoneticPr fontId="2"/>
  </si>
  <si>
    <t>人口密度
(1ｋ㎡あたり）</t>
    <phoneticPr fontId="2"/>
  </si>
  <si>
    <t>性比
( 女＝100)</t>
    <phoneticPr fontId="2"/>
  </si>
  <si>
    <t>.12.1</t>
  </si>
  <si>
    <t>〃</t>
  </si>
  <si>
    <t>平成元</t>
  </si>
  <si>
    <t>.10. 1</t>
  </si>
  <si>
    <t>注：住民基本台帳人口である。</t>
    <phoneticPr fontId="2"/>
  </si>
  <si>
    <t>資料  企画調整課</t>
    <rPh sb="4" eb="6">
      <t>キカク</t>
    </rPh>
    <rPh sb="6" eb="8">
      <t>チョウセイ</t>
    </rPh>
    <rPh sb="8" eb="9">
      <t>カ</t>
    </rPh>
    <phoneticPr fontId="2"/>
  </si>
  <si>
    <t>105,6</t>
  </si>
  <si>
    <t>.9.30</t>
    <phoneticPr fontId="2"/>
  </si>
  <si>
    <t>.10.1</t>
    <phoneticPr fontId="2"/>
  </si>
  <si>
    <t>昭和 53</t>
    <rPh sb="0" eb="2">
      <t>ショウワ</t>
    </rPh>
    <phoneticPr fontId="2"/>
  </si>
  <si>
    <r>
      <t xml:space="preserve"> 7  .   世 帯 数 及び 人 口 の 推 移   </t>
    </r>
    <r>
      <rPr>
        <b/>
        <sz val="12"/>
        <rFont val="ＭＳ Ｐ明朝"/>
        <family val="1"/>
        <charset val="128"/>
      </rPr>
      <t xml:space="preserve">   （昭和53～平成28年)</t>
    </r>
    <rPh sb="14" eb="15">
      <t>オヨ</t>
    </rPh>
    <phoneticPr fontId="2"/>
  </si>
  <si>
    <t>資料  市民課</t>
    <phoneticPr fontId="2"/>
  </si>
  <si>
    <t>ちはら台地区</t>
    <rPh sb="3" eb="4">
      <t>ダイ</t>
    </rPh>
    <rPh sb="4" eb="6">
      <t>チク</t>
    </rPh>
    <phoneticPr fontId="2"/>
  </si>
  <si>
    <t>辰巳台地区</t>
    <rPh sb="0" eb="2">
      <t>タツミ</t>
    </rPh>
    <rPh sb="2" eb="4">
      <t>ダイチ</t>
    </rPh>
    <rPh sb="4" eb="5">
      <t>ク</t>
    </rPh>
    <phoneticPr fontId="2"/>
  </si>
  <si>
    <t>加茂地区</t>
    <rPh sb="0" eb="2">
      <t>カモ</t>
    </rPh>
    <rPh sb="2" eb="4">
      <t>チク</t>
    </rPh>
    <phoneticPr fontId="2"/>
  </si>
  <si>
    <t>南総地区</t>
    <rPh sb="0" eb="2">
      <t>ナンソウ</t>
    </rPh>
    <rPh sb="2" eb="4">
      <t>チク</t>
    </rPh>
    <phoneticPr fontId="2"/>
  </si>
  <si>
    <t>市津地区</t>
    <rPh sb="0" eb="1">
      <t>シ</t>
    </rPh>
    <rPh sb="1" eb="2">
      <t>ツ</t>
    </rPh>
    <rPh sb="2" eb="4">
      <t>チク</t>
    </rPh>
    <phoneticPr fontId="2"/>
  </si>
  <si>
    <t>三和地区</t>
    <rPh sb="0" eb="2">
      <t>サンワ</t>
    </rPh>
    <rPh sb="2" eb="4">
      <t>チク</t>
    </rPh>
    <phoneticPr fontId="2"/>
  </si>
  <si>
    <t>有秋地区</t>
    <rPh sb="0" eb="1">
      <t>ユウ</t>
    </rPh>
    <rPh sb="1" eb="2">
      <t>シュウ</t>
    </rPh>
    <rPh sb="2" eb="4">
      <t>チク</t>
    </rPh>
    <phoneticPr fontId="2"/>
  </si>
  <si>
    <t>姉崎地区</t>
    <rPh sb="0" eb="2">
      <t>アネサキ</t>
    </rPh>
    <rPh sb="2" eb="4">
      <t>チク</t>
    </rPh>
    <phoneticPr fontId="2"/>
  </si>
  <si>
    <t>市原地区</t>
    <rPh sb="0" eb="2">
      <t>イチハラ</t>
    </rPh>
    <rPh sb="2" eb="4">
      <t>チク</t>
    </rPh>
    <phoneticPr fontId="2"/>
  </si>
  <si>
    <t>五井地区</t>
    <rPh sb="0" eb="2">
      <t>ゴイ</t>
    </rPh>
    <rPh sb="2" eb="4">
      <t>チク</t>
    </rPh>
    <phoneticPr fontId="2"/>
  </si>
  <si>
    <t>総数</t>
    <phoneticPr fontId="2"/>
  </si>
  <si>
    <t>総数</t>
    <rPh sb="0" eb="2">
      <t>ソウスウ</t>
    </rPh>
    <phoneticPr fontId="2"/>
  </si>
  <si>
    <t>人　　　　　口</t>
    <rPh sb="0" eb="1">
      <t>ヒト</t>
    </rPh>
    <rPh sb="6" eb="7">
      <t>クチ</t>
    </rPh>
    <phoneticPr fontId="2"/>
  </si>
  <si>
    <t>世帯数</t>
    <rPh sb="0" eb="3">
      <t>セタイスウ</t>
    </rPh>
    <phoneticPr fontId="2"/>
  </si>
  <si>
    <t>地　　区</t>
    <rPh sb="0" eb="1">
      <t>チ</t>
    </rPh>
    <rPh sb="3" eb="4">
      <t>ク</t>
    </rPh>
    <phoneticPr fontId="2"/>
  </si>
  <si>
    <t>総  　 数</t>
    <phoneticPr fontId="2"/>
  </si>
  <si>
    <t xml:space="preserve"> 人            口</t>
    <phoneticPr fontId="2"/>
  </si>
  <si>
    <t>世 帯 数</t>
    <phoneticPr fontId="2"/>
  </si>
  <si>
    <t>平成26年10月1日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</si>
  <si>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平成25年10月1日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</si>
  <si>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 xml:space="preserve"> 人            口</t>
    <phoneticPr fontId="2"/>
  </si>
  <si>
    <t>世 帯 数</t>
    <phoneticPr fontId="2"/>
  </si>
  <si>
    <t>平成24年10月1日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</si>
  <si>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平成23年10月1日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</si>
  <si>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 xml:space="preserve">  この表は住民基本台帳人口による数である。</t>
  </si>
  <si>
    <t>8  .   地 区 別 世 帯 数 及 び 人 口      （平成23～28年)</t>
    <rPh sb="7" eb="8">
      <t>チ</t>
    </rPh>
    <rPh sb="9" eb="10">
      <t>ク</t>
    </rPh>
    <rPh sb="19" eb="20">
      <t>オヨ</t>
    </rPh>
    <phoneticPr fontId="2"/>
  </si>
  <si>
    <t xml:space="preserve">  資  料    市民課</t>
  </si>
  <si>
    <t>人口</t>
    <rPh sb="0" eb="2">
      <t>ジンコウ</t>
    </rPh>
    <phoneticPr fontId="2"/>
  </si>
  <si>
    <t>世 帯 数</t>
    <rPh sb="0" eb="1">
      <t>ヨ</t>
    </rPh>
    <rPh sb="2" eb="3">
      <t>オビ</t>
    </rPh>
    <rPh sb="4" eb="5">
      <t>スウ</t>
    </rPh>
    <phoneticPr fontId="2"/>
  </si>
  <si>
    <t>28</t>
    <phoneticPr fontId="2"/>
  </si>
  <si>
    <t xml:space="preserve"> 　女</t>
    <phoneticPr fontId="2"/>
  </si>
  <si>
    <t xml:space="preserve"> 　男</t>
    <phoneticPr fontId="2"/>
  </si>
  <si>
    <t>総数</t>
    <phoneticPr fontId="2"/>
  </si>
  <si>
    <t>人口</t>
    <rPh sb="0" eb="1">
      <t>ヒト</t>
    </rPh>
    <rPh sb="1" eb="2">
      <t>クチ</t>
    </rPh>
    <phoneticPr fontId="2"/>
  </si>
  <si>
    <t>世帯数</t>
    <phoneticPr fontId="2"/>
  </si>
  <si>
    <t>２７</t>
  </si>
  <si>
    <t>総   数</t>
    <phoneticPr fontId="2"/>
  </si>
  <si>
    <t>年</t>
    <rPh sb="0" eb="1">
      <t>ネン</t>
    </rPh>
    <phoneticPr fontId="2"/>
  </si>
  <si>
    <t>平成18</t>
    <rPh sb="0" eb="2">
      <t>ヘイセイ</t>
    </rPh>
    <phoneticPr fontId="2"/>
  </si>
  <si>
    <t>世帯数</t>
    <phoneticPr fontId="2"/>
  </si>
  <si>
    <t>12月</t>
    <rPh sb="2" eb="3">
      <t>ガツ</t>
    </rPh>
    <phoneticPr fontId="2"/>
  </si>
  <si>
    <t>11月</t>
    <rPh sb="2" eb="3">
      <t>ガツ</t>
    </rPh>
    <phoneticPr fontId="2"/>
  </si>
  <si>
    <t>10月</t>
    <rPh sb="2" eb="3">
      <t>ガツ</t>
    </rPh>
    <phoneticPr fontId="2"/>
  </si>
  <si>
    <t>9月</t>
    <rPh sb="1" eb="2">
      <t>ガツ</t>
    </rPh>
    <phoneticPr fontId="2"/>
  </si>
  <si>
    <t>8月</t>
    <rPh sb="1" eb="2">
      <t>ガツ</t>
    </rPh>
    <phoneticPr fontId="2"/>
  </si>
  <si>
    <t>7月</t>
    <rPh sb="1" eb="2">
      <t>ガツ</t>
    </rPh>
    <phoneticPr fontId="2"/>
  </si>
  <si>
    <t>年次</t>
    <rPh sb="0" eb="1">
      <t>ネン</t>
    </rPh>
    <rPh sb="1" eb="2">
      <t>ツギ</t>
    </rPh>
    <phoneticPr fontId="2"/>
  </si>
  <si>
    <t>6月</t>
    <rPh sb="1" eb="2">
      <t>ガツ</t>
    </rPh>
    <phoneticPr fontId="2"/>
  </si>
  <si>
    <t>5月</t>
    <rPh sb="1" eb="2">
      <t>ガツ</t>
    </rPh>
    <phoneticPr fontId="2"/>
  </si>
  <si>
    <t>4月</t>
    <rPh sb="1" eb="2">
      <t>ガツ</t>
    </rPh>
    <phoneticPr fontId="2"/>
  </si>
  <si>
    <t>3月</t>
    <rPh sb="1" eb="2">
      <t>ガツ</t>
    </rPh>
    <phoneticPr fontId="2"/>
  </si>
  <si>
    <t>2月</t>
    <rPh sb="1" eb="2">
      <t>ガツ</t>
    </rPh>
    <phoneticPr fontId="2"/>
  </si>
  <si>
    <t>1月</t>
    <rPh sb="1" eb="2">
      <t>ガツ</t>
    </rPh>
    <phoneticPr fontId="2"/>
  </si>
  <si>
    <t>　この表は各月初現在の住民基本台帳人口による数である。</t>
    <rPh sb="3" eb="4">
      <t>ヒョウ</t>
    </rPh>
    <rPh sb="5" eb="7">
      <t>カクツキ</t>
    </rPh>
    <rPh sb="7" eb="8">
      <t>ハツ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7" eb="19">
      <t>ジンコウ</t>
    </rPh>
    <rPh sb="22" eb="23">
      <t>カズ</t>
    </rPh>
    <phoneticPr fontId="2"/>
  </si>
  <si>
    <r>
      <t xml:space="preserve">9  .   月 別 世 帯 数 及 び 人 口 の 推 移   </t>
    </r>
    <r>
      <rPr>
        <sz val="12"/>
        <rFont val="ＭＳ Ｐ明朝"/>
        <family val="1"/>
        <charset val="128"/>
      </rPr>
      <t xml:space="preserve"> </t>
    </r>
    <r>
      <rPr>
        <b/>
        <sz val="12"/>
        <rFont val="ＭＳ Ｐ明朝"/>
        <family val="1"/>
        <charset val="128"/>
      </rPr>
      <t xml:space="preserve">  （続)</t>
    </r>
    <rPh sb="7" eb="8">
      <t>ツキ</t>
    </rPh>
    <rPh sb="9" eb="10">
      <t>ベツ</t>
    </rPh>
    <rPh sb="11" eb="12">
      <t>ヨ</t>
    </rPh>
    <rPh sb="13" eb="14">
      <t>オビ</t>
    </rPh>
    <rPh sb="15" eb="16">
      <t>カズ</t>
    </rPh>
    <rPh sb="37" eb="38">
      <t>ゾク</t>
    </rPh>
    <phoneticPr fontId="2"/>
  </si>
  <si>
    <r>
      <t xml:space="preserve">9  .   月 別 世 帯 数 及 び 人 口 の 推 移   </t>
    </r>
    <r>
      <rPr>
        <b/>
        <sz val="12"/>
        <rFont val="ＭＳ Ｐ明朝"/>
        <family val="1"/>
        <charset val="128"/>
      </rPr>
      <t xml:space="preserve">   （平成18～28年)</t>
    </r>
    <rPh sb="7" eb="8">
      <t>ツキ</t>
    </rPh>
    <rPh sb="9" eb="10">
      <t>ベツ</t>
    </rPh>
    <rPh sb="11" eb="12">
      <t>ヨ</t>
    </rPh>
    <rPh sb="13" eb="14">
      <t>オビ</t>
    </rPh>
    <rPh sb="15" eb="16">
      <t>カズ</t>
    </rPh>
    <rPh sb="17" eb="18">
      <t>オヨ</t>
    </rPh>
    <rPh sb="37" eb="39">
      <t>ヘイセイ</t>
    </rPh>
    <phoneticPr fontId="2"/>
  </si>
  <si>
    <t xml:space="preserve">  資料  市民課</t>
    <phoneticPr fontId="2"/>
  </si>
  <si>
    <t>年</t>
    <rPh sb="0" eb="1">
      <t>ネン</t>
    </rPh>
    <phoneticPr fontId="19"/>
  </si>
  <si>
    <t>平成</t>
    <rPh sb="0" eb="2">
      <t>ヘイセイ</t>
    </rPh>
    <phoneticPr fontId="2"/>
  </si>
  <si>
    <t>平成</t>
    <rPh sb="0" eb="2">
      <t>ヘイセイ</t>
    </rPh>
    <phoneticPr fontId="19"/>
  </si>
  <si>
    <t>韓国</t>
    <rPh sb="0" eb="1">
      <t>カン</t>
    </rPh>
    <rPh sb="1" eb="2">
      <t>クニ</t>
    </rPh>
    <phoneticPr fontId="19"/>
  </si>
  <si>
    <t>その他</t>
    <rPh sb="2" eb="3">
      <t>タ</t>
    </rPh>
    <phoneticPr fontId="19"/>
  </si>
  <si>
    <t>イギリス</t>
    <phoneticPr fontId="19"/>
  </si>
  <si>
    <t>アメリカ</t>
    <phoneticPr fontId="19"/>
  </si>
  <si>
    <t>タイ</t>
    <phoneticPr fontId="19"/>
  </si>
  <si>
    <t>ペルー</t>
    <phoneticPr fontId="19"/>
  </si>
  <si>
    <t>中国</t>
    <rPh sb="0" eb="1">
      <t>ナカ</t>
    </rPh>
    <rPh sb="1" eb="2">
      <t>クニ</t>
    </rPh>
    <phoneticPr fontId="19"/>
  </si>
  <si>
    <t>フィリピン</t>
    <phoneticPr fontId="19"/>
  </si>
  <si>
    <t>ブラジル</t>
    <phoneticPr fontId="19"/>
  </si>
  <si>
    <t>朝鮮及び</t>
    <rPh sb="0" eb="1">
      <t>アサ</t>
    </rPh>
    <rPh sb="1" eb="2">
      <t>スクナ</t>
    </rPh>
    <rPh sb="2" eb="3">
      <t>オヨ</t>
    </rPh>
    <phoneticPr fontId="19"/>
  </si>
  <si>
    <t>総数</t>
    <rPh sb="0" eb="1">
      <t>フサ</t>
    </rPh>
    <rPh sb="1" eb="2">
      <t>カズ</t>
    </rPh>
    <phoneticPr fontId="19"/>
  </si>
  <si>
    <t>年</t>
    <rPh sb="0" eb="1">
      <t>トシ</t>
    </rPh>
    <phoneticPr fontId="19"/>
  </si>
  <si>
    <t>この表は各年3月31日現在の数である。</t>
    <rPh sb="4" eb="6">
      <t>カクネン</t>
    </rPh>
    <rPh sb="7" eb="8">
      <t>ガツ</t>
    </rPh>
    <rPh sb="10" eb="11">
      <t>ニチ</t>
    </rPh>
    <rPh sb="11" eb="13">
      <t>ゲンザイ</t>
    </rPh>
    <phoneticPr fontId="19"/>
  </si>
  <si>
    <t>11　．　登 録 国 別 外 国 人 数　　　（平成12年～28年）</t>
    <rPh sb="13" eb="14">
      <t>ソト</t>
    </rPh>
    <rPh sb="15" eb="16">
      <t>クニ</t>
    </rPh>
    <rPh sb="17" eb="18">
      <t>ジン</t>
    </rPh>
    <rPh sb="19" eb="20">
      <t>スウ</t>
    </rPh>
    <rPh sb="24" eb="26">
      <t>ヘイセイ</t>
    </rPh>
    <rPh sb="28" eb="29">
      <t>ネン</t>
    </rPh>
    <rPh sb="32" eb="33">
      <t>ネン</t>
    </rPh>
    <phoneticPr fontId="2"/>
  </si>
  <si>
    <t>　　市民課</t>
    <phoneticPr fontId="19"/>
  </si>
  <si>
    <t>　資料  千葉県総合企画部統計課ホームページ</t>
    <phoneticPr fontId="19"/>
  </si>
  <si>
    <t>月</t>
    <rPh sb="0" eb="1">
      <t>ツキ</t>
    </rPh>
    <phoneticPr fontId="19"/>
  </si>
  <si>
    <t>社会増</t>
    <rPh sb="0" eb="1">
      <t>シャ</t>
    </rPh>
    <rPh sb="1" eb="2">
      <t>カイ</t>
    </rPh>
    <rPh sb="2" eb="3">
      <t>ゾウ</t>
    </rPh>
    <phoneticPr fontId="19"/>
  </si>
  <si>
    <t>転出</t>
    <rPh sb="0" eb="1">
      <t>テン</t>
    </rPh>
    <rPh sb="1" eb="2">
      <t>デ</t>
    </rPh>
    <phoneticPr fontId="19"/>
  </si>
  <si>
    <t>転入</t>
    <rPh sb="0" eb="1">
      <t>テン</t>
    </rPh>
    <rPh sb="1" eb="2">
      <t>イ</t>
    </rPh>
    <phoneticPr fontId="19"/>
  </si>
  <si>
    <t>自然増</t>
    <rPh sb="0" eb="1">
      <t>ジ</t>
    </rPh>
    <rPh sb="1" eb="2">
      <t>ゼン</t>
    </rPh>
    <rPh sb="2" eb="3">
      <t>ゾウ</t>
    </rPh>
    <phoneticPr fontId="19"/>
  </si>
  <si>
    <t>死亡</t>
    <rPh sb="0" eb="1">
      <t>シ</t>
    </rPh>
    <rPh sb="1" eb="2">
      <t>ボウ</t>
    </rPh>
    <phoneticPr fontId="19"/>
  </si>
  <si>
    <t>出生</t>
    <rPh sb="0" eb="1">
      <t>デ</t>
    </rPh>
    <rPh sb="1" eb="2">
      <t>ショウ</t>
    </rPh>
    <phoneticPr fontId="19"/>
  </si>
  <si>
    <t>増加人口</t>
    <rPh sb="0" eb="1">
      <t>ゾウ</t>
    </rPh>
    <rPh sb="1" eb="2">
      <t>クワ</t>
    </rPh>
    <rPh sb="2" eb="3">
      <t>ヒト</t>
    </rPh>
    <rPh sb="3" eb="4">
      <t>クチ</t>
    </rPh>
    <phoneticPr fontId="19"/>
  </si>
  <si>
    <t>社会動態</t>
    <rPh sb="0" eb="1">
      <t>シャ</t>
    </rPh>
    <rPh sb="1" eb="2">
      <t>カイ</t>
    </rPh>
    <rPh sb="2" eb="3">
      <t>ドウ</t>
    </rPh>
    <rPh sb="3" eb="4">
      <t>タイ</t>
    </rPh>
    <phoneticPr fontId="19"/>
  </si>
  <si>
    <t>自然動態</t>
    <rPh sb="0" eb="1">
      <t>ジ</t>
    </rPh>
    <rPh sb="1" eb="2">
      <t>ゼン</t>
    </rPh>
    <rPh sb="2" eb="3">
      <t>ドウ</t>
    </rPh>
    <rPh sb="3" eb="4">
      <t>タイ</t>
    </rPh>
    <phoneticPr fontId="19"/>
  </si>
  <si>
    <t>年月</t>
    <rPh sb="0" eb="1">
      <t>ネン</t>
    </rPh>
    <rPh sb="1" eb="2">
      <t>ツキ</t>
    </rPh>
    <phoneticPr fontId="19"/>
  </si>
  <si>
    <t>この表は千葉県毎月常住人口調査による数である。</t>
    <phoneticPr fontId="19"/>
  </si>
  <si>
    <t>10　．　人　口　移　動　　　　（平成20～28年）</t>
    <rPh sb="5" eb="6">
      <t>ヒト</t>
    </rPh>
    <rPh sb="7" eb="8">
      <t>クチ</t>
    </rPh>
    <rPh sb="9" eb="10">
      <t>ワタル</t>
    </rPh>
    <rPh sb="11" eb="12">
      <t>ドウ</t>
    </rPh>
    <rPh sb="17" eb="19">
      <t>ヘイセイ</t>
    </rPh>
    <rPh sb="24" eb="25">
      <t>ネン</t>
    </rPh>
    <phoneticPr fontId="2"/>
  </si>
  <si>
    <t>資料  千葉県ホームページ　保健所･市町村別人口動態総覧</t>
    <rPh sb="14" eb="17">
      <t>ホケンジョ</t>
    </rPh>
    <rPh sb="18" eb="21">
      <t>シチョウソン</t>
    </rPh>
    <rPh sb="21" eb="22">
      <t>ベツ</t>
    </rPh>
    <rPh sb="22" eb="24">
      <t>ジンコウ</t>
    </rPh>
    <rPh sb="24" eb="26">
      <t>ドウタイ</t>
    </rPh>
    <rPh sb="26" eb="28">
      <t>ソウラン</t>
    </rPh>
    <phoneticPr fontId="2"/>
  </si>
  <si>
    <t xml:space="preserve">    ※3　千葉県および千葉市の合計特殊出生率は「平成27年人口動態統計（確定数）」公表値である。</t>
    <phoneticPr fontId="2"/>
  </si>
  <si>
    <t xml:space="preserve">        合計特殊出生率については「住民基本台帳年齢階級別人口（日本人人口）平成28年1月1日現在」を使用している。</t>
    <phoneticPr fontId="2"/>
  </si>
  <si>
    <t xml:space="preserve">     ※2　出生率、死亡率、婚姻率、離婚率算出に使用した人口は「平成27年国勢調査　年齢・国籍不詳をあん分した人口」であり、</t>
    <phoneticPr fontId="2"/>
  </si>
  <si>
    <t>注：※1 平成6年までは2500ｇ以下</t>
    <phoneticPr fontId="2"/>
  </si>
  <si>
    <t>…</t>
  </si>
  <si>
    <t>元</t>
    <rPh sb="0" eb="1">
      <t>ガン</t>
    </rPh>
    <phoneticPr fontId="2"/>
  </si>
  <si>
    <t>昭和</t>
    <rPh sb="0" eb="2">
      <t>ショウワ</t>
    </rPh>
    <phoneticPr fontId="2"/>
  </si>
  <si>
    <t>日未満）</t>
    <rPh sb="0" eb="1">
      <t>ニチ</t>
    </rPh>
    <rPh sb="1" eb="3">
      <t>ミマン</t>
    </rPh>
    <phoneticPr fontId="2"/>
  </si>
  <si>
    <t>（生後28</t>
    <rPh sb="1" eb="3">
      <t>セイゴ</t>
    </rPh>
    <phoneticPr fontId="2"/>
  </si>
  <si>
    <t>(1歳未満）</t>
    <rPh sb="2" eb="3">
      <t>サイ</t>
    </rPh>
    <phoneticPr fontId="2"/>
  </si>
  <si>
    <t>未満※1</t>
    <phoneticPr fontId="2"/>
  </si>
  <si>
    <t>死亡数</t>
    <rPh sb="0" eb="3">
      <t>シボウスウ</t>
    </rPh>
    <phoneticPr fontId="2"/>
  </si>
  <si>
    <t>乳児死亡数</t>
    <rPh sb="0" eb="2">
      <t>ニュウジ</t>
    </rPh>
    <rPh sb="2" eb="4">
      <t>シボウ</t>
    </rPh>
    <rPh sb="4" eb="5">
      <t>スウ</t>
    </rPh>
    <phoneticPr fontId="2"/>
  </si>
  <si>
    <t>2500ｇ</t>
  </si>
  <si>
    <t>新生児</t>
    <rPh sb="0" eb="3">
      <t>シンセイジ</t>
    </rPh>
    <phoneticPr fontId="2"/>
  </si>
  <si>
    <t>（うち）</t>
  </si>
  <si>
    <t>人工</t>
    <rPh sb="0" eb="1">
      <t>ヒト</t>
    </rPh>
    <rPh sb="1" eb="2">
      <t>タクミ</t>
    </rPh>
    <phoneticPr fontId="2"/>
  </si>
  <si>
    <t>自然</t>
    <rPh sb="0" eb="1">
      <t>ジ</t>
    </rPh>
    <rPh sb="1" eb="2">
      <t>ゼン</t>
    </rPh>
    <phoneticPr fontId="2"/>
  </si>
  <si>
    <t>総数</t>
    <phoneticPr fontId="2"/>
  </si>
  <si>
    <t>合計
特殊
出生率</t>
    <rPh sb="0" eb="2">
      <t>ゴウケイ</t>
    </rPh>
    <rPh sb="3" eb="5">
      <t>トクシュ</t>
    </rPh>
    <rPh sb="6" eb="8">
      <t>シュッショウ</t>
    </rPh>
    <rPh sb="8" eb="9">
      <t>リツ</t>
    </rPh>
    <phoneticPr fontId="2"/>
  </si>
  <si>
    <t>離婚
件数</t>
    <rPh sb="0" eb="1">
      <t>リ</t>
    </rPh>
    <phoneticPr fontId="2"/>
  </si>
  <si>
    <t>婚姻
件数</t>
    <phoneticPr fontId="2"/>
  </si>
  <si>
    <t xml:space="preserve"> 死産胎数</t>
    <phoneticPr fontId="2"/>
  </si>
  <si>
    <t>死亡数</t>
    <phoneticPr fontId="2"/>
  </si>
  <si>
    <t>出生数</t>
    <phoneticPr fontId="2"/>
  </si>
  <si>
    <t>年</t>
    <phoneticPr fontId="2"/>
  </si>
  <si>
    <t>この表は人口動態調査による数である。</t>
    <phoneticPr fontId="2"/>
  </si>
  <si>
    <r>
      <t xml:space="preserve"> 12 . 人口動態の推移  </t>
    </r>
    <r>
      <rPr>
        <b/>
        <sz val="14"/>
        <rFont val="ＭＳ 明朝"/>
        <family val="1"/>
        <charset val="128"/>
      </rPr>
      <t xml:space="preserve"> （昭和62年～平成27年）</t>
    </r>
    <rPh sb="17" eb="19">
      <t>ショウワ</t>
    </rPh>
    <rPh sb="21" eb="22">
      <t>ネン</t>
    </rPh>
    <rPh sb="23" eb="25">
      <t>ヘイセイ</t>
    </rPh>
    <phoneticPr fontId="2"/>
  </si>
  <si>
    <t>資料　市民課</t>
    <rPh sb="0" eb="2">
      <t>シリョウ</t>
    </rPh>
    <rPh sb="3" eb="6">
      <t>シミンカ</t>
    </rPh>
    <phoneticPr fontId="2"/>
  </si>
  <si>
    <t>資料　市民課</t>
    <rPh sb="0" eb="2">
      <t>シリョウ</t>
    </rPh>
    <rPh sb="3" eb="6">
      <t>シミンカ</t>
    </rPh>
    <phoneticPr fontId="19"/>
  </si>
  <si>
    <t>その他</t>
    <rPh sb="2" eb="3">
      <t>タ</t>
    </rPh>
    <phoneticPr fontId="28"/>
  </si>
  <si>
    <t>外国人</t>
    <rPh sb="0" eb="3">
      <t>ガイコクジン</t>
    </rPh>
    <phoneticPr fontId="28"/>
  </si>
  <si>
    <t>国外</t>
    <rPh sb="0" eb="2">
      <t>コクガイ</t>
    </rPh>
    <phoneticPr fontId="28"/>
  </si>
  <si>
    <t>沖縄</t>
    <rPh sb="0" eb="2">
      <t>オキナワ</t>
    </rPh>
    <phoneticPr fontId="28"/>
  </si>
  <si>
    <t>鹿児島</t>
    <rPh sb="0" eb="3">
      <t>カゴシマ</t>
    </rPh>
    <phoneticPr fontId="28"/>
  </si>
  <si>
    <t>宮崎</t>
    <rPh sb="0" eb="2">
      <t>ミヤザキ</t>
    </rPh>
    <phoneticPr fontId="28"/>
  </si>
  <si>
    <t>大分</t>
    <rPh sb="0" eb="2">
      <t>オオイタ</t>
    </rPh>
    <phoneticPr fontId="28"/>
  </si>
  <si>
    <t>熊本</t>
    <rPh sb="0" eb="2">
      <t>クマモト</t>
    </rPh>
    <phoneticPr fontId="28"/>
  </si>
  <si>
    <t>長崎</t>
    <rPh sb="0" eb="2">
      <t>ナガサキ</t>
    </rPh>
    <phoneticPr fontId="28"/>
  </si>
  <si>
    <t>佐賀</t>
    <rPh sb="0" eb="2">
      <t>サガ</t>
    </rPh>
    <phoneticPr fontId="28"/>
  </si>
  <si>
    <t>福岡</t>
    <rPh sb="0" eb="2">
      <t>フクオカ</t>
    </rPh>
    <phoneticPr fontId="28"/>
  </si>
  <si>
    <t>高知</t>
    <rPh sb="0" eb="2">
      <t>コウチ</t>
    </rPh>
    <phoneticPr fontId="28"/>
  </si>
  <si>
    <t>愛媛</t>
    <rPh sb="0" eb="2">
      <t>エヒメ</t>
    </rPh>
    <phoneticPr fontId="28"/>
  </si>
  <si>
    <t>香川</t>
    <rPh sb="0" eb="2">
      <t>カガワ</t>
    </rPh>
    <phoneticPr fontId="28"/>
  </si>
  <si>
    <t>徳島</t>
    <rPh sb="0" eb="2">
      <t>トクシマ</t>
    </rPh>
    <phoneticPr fontId="28"/>
  </si>
  <si>
    <t>山口</t>
    <rPh sb="0" eb="2">
      <t>ヤマグチ</t>
    </rPh>
    <phoneticPr fontId="28"/>
  </si>
  <si>
    <t>広島</t>
    <rPh sb="0" eb="2">
      <t>ヒロシマ</t>
    </rPh>
    <phoneticPr fontId="28"/>
  </si>
  <si>
    <t>岡山</t>
    <rPh sb="0" eb="2">
      <t>オカヤマ</t>
    </rPh>
    <phoneticPr fontId="28"/>
  </si>
  <si>
    <t>島根</t>
    <rPh sb="0" eb="2">
      <t>シマネ</t>
    </rPh>
    <phoneticPr fontId="28"/>
  </si>
  <si>
    <t>鳥取</t>
    <rPh sb="0" eb="2">
      <t>トットリ</t>
    </rPh>
    <phoneticPr fontId="28"/>
  </si>
  <si>
    <t>和歌山</t>
    <rPh sb="0" eb="3">
      <t>ワカヤマ</t>
    </rPh>
    <phoneticPr fontId="28"/>
  </si>
  <si>
    <t>奈良</t>
    <rPh sb="0" eb="2">
      <t>ナラ</t>
    </rPh>
    <phoneticPr fontId="28"/>
  </si>
  <si>
    <t>兵庫</t>
    <rPh sb="0" eb="2">
      <t>ヒョウゴ</t>
    </rPh>
    <phoneticPr fontId="28"/>
  </si>
  <si>
    <t>大阪</t>
    <rPh sb="0" eb="2">
      <t>オオサカ</t>
    </rPh>
    <phoneticPr fontId="28"/>
  </si>
  <si>
    <t>京都</t>
    <rPh sb="0" eb="2">
      <t>キョウト</t>
    </rPh>
    <phoneticPr fontId="28"/>
  </si>
  <si>
    <t>滋賀</t>
    <rPh sb="0" eb="2">
      <t>シガ</t>
    </rPh>
    <phoneticPr fontId="28"/>
  </si>
  <si>
    <t>三重</t>
    <rPh sb="0" eb="2">
      <t>ミエ</t>
    </rPh>
    <phoneticPr fontId="28"/>
  </si>
  <si>
    <t>愛知</t>
    <rPh sb="0" eb="2">
      <t>アイチ</t>
    </rPh>
    <phoneticPr fontId="28"/>
  </si>
  <si>
    <t>静岡</t>
    <rPh sb="0" eb="2">
      <t>シズオカ</t>
    </rPh>
    <phoneticPr fontId="28"/>
  </si>
  <si>
    <t>岐阜</t>
    <rPh sb="0" eb="2">
      <t>ギフ</t>
    </rPh>
    <phoneticPr fontId="28"/>
  </si>
  <si>
    <t>長野</t>
    <rPh sb="0" eb="2">
      <t>ナガノ</t>
    </rPh>
    <phoneticPr fontId="28"/>
  </si>
  <si>
    <t>山梨</t>
    <rPh sb="0" eb="2">
      <t>ヤマナシ</t>
    </rPh>
    <phoneticPr fontId="28"/>
  </si>
  <si>
    <t>福井</t>
    <rPh sb="0" eb="2">
      <t>フクイ</t>
    </rPh>
    <phoneticPr fontId="28"/>
  </si>
  <si>
    <t>石川</t>
    <rPh sb="0" eb="2">
      <t>イシカワ</t>
    </rPh>
    <phoneticPr fontId="28"/>
  </si>
  <si>
    <t>富山</t>
    <rPh sb="0" eb="2">
      <t>トヤマ</t>
    </rPh>
    <phoneticPr fontId="28"/>
  </si>
  <si>
    <t>新潟</t>
    <rPh sb="0" eb="2">
      <t>ニイガタ</t>
    </rPh>
    <phoneticPr fontId="28"/>
  </si>
  <si>
    <t>神奈川</t>
    <rPh sb="0" eb="3">
      <t>カナガワ</t>
    </rPh>
    <phoneticPr fontId="28"/>
  </si>
  <si>
    <t>東京</t>
    <rPh sb="0" eb="2">
      <t>トウキョウ</t>
    </rPh>
    <phoneticPr fontId="28"/>
  </si>
  <si>
    <t>千葉</t>
    <rPh sb="0" eb="2">
      <t>チバ</t>
    </rPh>
    <phoneticPr fontId="28"/>
  </si>
  <si>
    <t>埼玉</t>
    <rPh sb="0" eb="2">
      <t>サイタマ</t>
    </rPh>
    <phoneticPr fontId="28"/>
  </si>
  <si>
    <t>群馬</t>
    <rPh sb="0" eb="2">
      <t>グンマ</t>
    </rPh>
    <phoneticPr fontId="28"/>
  </si>
  <si>
    <t>栃木</t>
    <rPh sb="0" eb="2">
      <t>トチギ</t>
    </rPh>
    <phoneticPr fontId="28"/>
  </si>
  <si>
    <t>茨城</t>
    <rPh sb="0" eb="2">
      <t>イバラギ</t>
    </rPh>
    <phoneticPr fontId="28"/>
  </si>
  <si>
    <t>福島</t>
    <rPh sb="0" eb="2">
      <t>フクシマ</t>
    </rPh>
    <phoneticPr fontId="28"/>
  </si>
  <si>
    <t>山形</t>
    <rPh sb="0" eb="2">
      <t>ヤマガタ</t>
    </rPh>
    <phoneticPr fontId="28"/>
  </si>
  <si>
    <t>秋田</t>
    <rPh sb="0" eb="2">
      <t>アキタ</t>
    </rPh>
    <phoneticPr fontId="28"/>
  </si>
  <si>
    <t>宮城</t>
    <rPh sb="0" eb="2">
      <t>ミヤギ</t>
    </rPh>
    <phoneticPr fontId="28"/>
  </si>
  <si>
    <t>岩手</t>
    <rPh sb="0" eb="2">
      <t>イワテ</t>
    </rPh>
    <phoneticPr fontId="28"/>
  </si>
  <si>
    <t>青森</t>
    <rPh sb="0" eb="2">
      <t>アオモリ</t>
    </rPh>
    <phoneticPr fontId="28"/>
  </si>
  <si>
    <t>北海道</t>
    <rPh sb="0" eb="3">
      <t>ホッカイドウ</t>
    </rPh>
    <phoneticPr fontId="28"/>
  </si>
  <si>
    <t>総数</t>
    <rPh sb="0" eb="1">
      <t>フサ</t>
    </rPh>
    <rPh sb="1" eb="2">
      <t>カズ</t>
    </rPh>
    <phoneticPr fontId="28"/>
  </si>
  <si>
    <t>転出</t>
    <rPh sb="0" eb="1">
      <t>テン</t>
    </rPh>
    <rPh sb="1" eb="2">
      <t>デ</t>
    </rPh>
    <phoneticPr fontId="28"/>
  </si>
  <si>
    <t>転入</t>
    <rPh sb="0" eb="1">
      <t>テン</t>
    </rPh>
    <rPh sb="1" eb="2">
      <t>イ</t>
    </rPh>
    <phoneticPr fontId="28"/>
  </si>
  <si>
    <t>12月</t>
    <phoneticPr fontId="19"/>
  </si>
  <si>
    <t>11月</t>
    <phoneticPr fontId="19"/>
  </si>
  <si>
    <t>10月</t>
    <phoneticPr fontId="19"/>
  </si>
  <si>
    <t>9月</t>
    <phoneticPr fontId="19"/>
  </si>
  <si>
    <t>8月</t>
    <phoneticPr fontId="19"/>
  </si>
  <si>
    <t>7月</t>
    <phoneticPr fontId="19"/>
  </si>
  <si>
    <t>6月</t>
    <phoneticPr fontId="19"/>
  </si>
  <si>
    <t>5月</t>
    <phoneticPr fontId="19"/>
  </si>
  <si>
    <t>4月</t>
    <phoneticPr fontId="19"/>
  </si>
  <si>
    <t>3月</t>
    <rPh sb="1" eb="2">
      <t>ガツ</t>
    </rPh>
    <phoneticPr fontId="28"/>
  </si>
  <si>
    <t>2月</t>
    <rPh sb="1" eb="2">
      <t>ガツ</t>
    </rPh>
    <phoneticPr fontId="28"/>
  </si>
  <si>
    <t>1月</t>
    <rPh sb="1" eb="2">
      <t>ガツ</t>
    </rPh>
    <phoneticPr fontId="28"/>
  </si>
  <si>
    <t>転入転出地</t>
    <rPh sb="0" eb="2">
      <t>テンニュウ</t>
    </rPh>
    <rPh sb="2" eb="4">
      <t>テンシュツ</t>
    </rPh>
    <rPh sb="4" eb="5">
      <t>チ</t>
    </rPh>
    <phoneticPr fontId="28"/>
  </si>
  <si>
    <t>　この表は千葉県毎月常住人口調査による数である。</t>
    <rPh sb="3" eb="4">
      <t>ヒョウ</t>
    </rPh>
    <rPh sb="5" eb="8">
      <t>チバケン</t>
    </rPh>
    <rPh sb="8" eb="10">
      <t>マイツキ</t>
    </rPh>
    <rPh sb="10" eb="12">
      <t>ジョウジュウ</t>
    </rPh>
    <rPh sb="12" eb="14">
      <t>ジンコウ</t>
    </rPh>
    <rPh sb="14" eb="16">
      <t>チョウサ</t>
    </rPh>
    <rPh sb="19" eb="20">
      <t>カズ</t>
    </rPh>
    <phoneticPr fontId="19"/>
  </si>
  <si>
    <t>人 　 　口　　　（平成28年）</t>
    <phoneticPr fontId="19"/>
  </si>
  <si>
    <t>13　.　 転 　　 入　 　 転 　 　出</t>
    <rPh sb="6" eb="7">
      <t>テン</t>
    </rPh>
    <rPh sb="11" eb="12">
      <t>イ</t>
    </rPh>
    <rPh sb="16" eb="17">
      <t>テン</t>
    </rPh>
    <rPh sb="21" eb="22">
      <t>デ</t>
    </rPh>
    <phoneticPr fontId="19"/>
  </si>
  <si>
    <t>福増</t>
    <rPh sb="0" eb="2">
      <t>フクマス</t>
    </rPh>
    <phoneticPr fontId="2"/>
  </si>
  <si>
    <t>若宮７丁目　　　　　</t>
  </si>
  <si>
    <t>西広２丁目　　　　　</t>
  </si>
  <si>
    <t>五井東３丁目　　　　</t>
  </si>
  <si>
    <t>山倉</t>
    <rPh sb="0" eb="2">
      <t>ヤマクラ</t>
    </rPh>
    <phoneticPr fontId="2"/>
  </si>
  <si>
    <t>若宮６丁目　　　　　</t>
  </si>
  <si>
    <t>西広１丁目　　　　　</t>
  </si>
  <si>
    <t>五井東２丁目　　　　</t>
  </si>
  <si>
    <t>若宮５丁目　　　　　</t>
  </si>
  <si>
    <t>山田橋３丁目　　　　</t>
  </si>
  <si>
    <t>五井東１丁目　　　　</t>
  </si>
  <si>
    <t>三和地区計</t>
    <rPh sb="0" eb="2">
      <t>サンワ</t>
    </rPh>
    <rPh sb="2" eb="4">
      <t>チク</t>
    </rPh>
    <rPh sb="4" eb="5">
      <t>ケイ</t>
    </rPh>
    <phoneticPr fontId="2"/>
  </si>
  <si>
    <t>若宮４丁目　　　　　</t>
  </si>
  <si>
    <t>山田橋２丁目　　　　</t>
  </si>
  <si>
    <t>五井中央西３丁目　　</t>
  </si>
  <si>
    <t>若宮３丁目　　　　　</t>
  </si>
  <si>
    <t>山田橋１丁目　　　　</t>
  </si>
  <si>
    <t>五井中央西２丁目　　</t>
  </si>
  <si>
    <t>若宮２丁目　　　　　</t>
  </si>
  <si>
    <t>諏訪２丁目　　　　　</t>
  </si>
  <si>
    <t>五井中央西１丁目　　</t>
  </si>
  <si>
    <t>泉台５丁目　　　　　</t>
  </si>
  <si>
    <t>若宮１丁目　　　　　</t>
  </si>
  <si>
    <t>諏訪１丁目　　　　　</t>
  </si>
  <si>
    <t>五井中央東２丁目　　</t>
  </si>
  <si>
    <t>泉台４丁目　　　　　</t>
  </si>
  <si>
    <t>大厩　　　　　　　　</t>
  </si>
  <si>
    <t>北国分寺台５丁目　　</t>
  </si>
  <si>
    <t>五井中央東１丁目　　</t>
  </si>
  <si>
    <t>泉台３丁目　　　　　</t>
  </si>
  <si>
    <t>草刈　　　　　　　　</t>
  </si>
  <si>
    <t>北国分寺台４丁目　　</t>
  </si>
  <si>
    <t>五井　　　　　　　　</t>
  </si>
  <si>
    <t>泉台２丁目　　　　　</t>
  </si>
  <si>
    <t>古市場　　　　　　　</t>
  </si>
  <si>
    <t>北国分寺台３丁目　　</t>
  </si>
  <si>
    <t>平田　　　　　　　　</t>
  </si>
  <si>
    <t>泉台１丁目　　　　　</t>
  </si>
  <si>
    <t>菊間　　　　　　　　</t>
  </si>
  <si>
    <t>北国分寺台２丁目　　</t>
  </si>
  <si>
    <t>岩野見　　　　　　　</t>
  </si>
  <si>
    <t>桜台４丁目　　　　　</t>
  </si>
  <si>
    <t>山木　　　　　　　　</t>
  </si>
  <si>
    <t>北国分寺台１丁目　　</t>
  </si>
  <si>
    <t>根田　　　　　　　　</t>
  </si>
  <si>
    <t>桜台３丁目　　　　　</t>
  </si>
  <si>
    <t>市原　　　　　　　　</t>
  </si>
  <si>
    <t>南国分寺台５丁目　　</t>
  </si>
  <si>
    <t>加茂　　　　　　　　</t>
  </si>
  <si>
    <t>桜台２丁目　　　　　</t>
  </si>
  <si>
    <t>門前２丁目　　　　　</t>
  </si>
  <si>
    <t>南国分寺台４丁目　　</t>
  </si>
  <si>
    <t>惣社　　　　　　　　</t>
  </si>
  <si>
    <t>桜台１丁目　　　　　</t>
  </si>
  <si>
    <t>門前１丁目　　　　　</t>
  </si>
  <si>
    <t>南国分寺台３丁目　　</t>
  </si>
  <si>
    <t>西広　　　　　　　　</t>
  </si>
  <si>
    <t>立野　　　　　　　　</t>
  </si>
  <si>
    <t>門前　　　　　　　　</t>
  </si>
  <si>
    <t>南国分寺台２丁目　　</t>
  </si>
  <si>
    <t>村上　　　　　　　　</t>
  </si>
  <si>
    <t>豊成　　　　　　　　</t>
  </si>
  <si>
    <t>能満　　　　　　　　</t>
  </si>
  <si>
    <t>南国分寺台１丁目　　</t>
  </si>
  <si>
    <t>柳原　　　　　　　　</t>
  </si>
  <si>
    <t>深城　　　　　　　　</t>
  </si>
  <si>
    <t>山田橋　　　　　　　</t>
  </si>
  <si>
    <t>西国分寺台２丁目　　</t>
  </si>
  <si>
    <t>西野　　　　　　　　</t>
  </si>
  <si>
    <t>天羽田　　　　　　　</t>
  </si>
  <si>
    <t>藤井３丁目　　　　　</t>
  </si>
  <si>
    <t>西国分寺台１丁目　　</t>
  </si>
  <si>
    <t>小折　　　　　　　　</t>
  </si>
  <si>
    <t>有秋台西２丁目　　　</t>
  </si>
  <si>
    <t>藤井２丁目　　　　　</t>
  </si>
  <si>
    <t>東国分寺台５丁目　　</t>
  </si>
  <si>
    <t>十五沢　　　　　　　</t>
  </si>
  <si>
    <t>有秋台西１丁目　　　</t>
  </si>
  <si>
    <t>藤井１丁目　　　　　</t>
  </si>
  <si>
    <t>東国分寺台４丁目　　</t>
  </si>
  <si>
    <t>神代　　　　　　　　</t>
  </si>
  <si>
    <t>有秋台東３丁目　　　</t>
  </si>
  <si>
    <t>郡本６丁目　　　　　</t>
  </si>
  <si>
    <t>東国分寺台３丁目　　</t>
  </si>
  <si>
    <t>引田　　　　　　　　</t>
  </si>
  <si>
    <t>有秋台東２丁目　　　</t>
  </si>
  <si>
    <t>郡本５丁目　　　　　</t>
  </si>
  <si>
    <t>東国分寺台２丁目　　</t>
  </si>
  <si>
    <t>今富　　　　　　　　</t>
  </si>
  <si>
    <t>有秋台東１丁目　　　</t>
  </si>
  <si>
    <t>郡本４丁目　　　　　</t>
  </si>
  <si>
    <t>東国分寺台１丁目　　</t>
  </si>
  <si>
    <t>海保　　　　　　　　</t>
  </si>
  <si>
    <t>不入斗　　　　　　　</t>
  </si>
  <si>
    <t>郡本３丁目　　　　　</t>
  </si>
  <si>
    <t>国分寺台中央７丁目　</t>
  </si>
  <si>
    <t>町田　　　　　　　　</t>
  </si>
  <si>
    <t>迎田　　　　　　　　</t>
  </si>
  <si>
    <t>郡本２丁目　　　　　</t>
  </si>
  <si>
    <t>国分寺台中央６丁目　</t>
  </si>
  <si>
    <t>廿五里　　　　　　　</t>
  </si>
  <si>
    <t>片又木　　　　　　　</t>
  </si>
  <si>
    <t>郡本１丁目　　　　　</t>
  </si>
  <si>
    <t>国分寺台中央５丁目　</t>
  </si>
  <si>
    <t>野毛　　　　　　　　</t>
  </si>
  <si>
    <t>椎の木台２丁目　　　</t>
  </si>
  <si>
    <t>郡本　　　　　　　　</t>
  </si>
  <si>
    <t>国分寺台中央４丁目　</t>
  </si>
  <si>
    <t>島野　　　　　　　　</t>
  </si>
  <si>
    <t>椎の木台１丁目　　　</t>
  </si>
  <si>
    <t>西野谷　　　　　　　</t>
  </si>
  <si>
    <t>国分寺台中央３丁目　</t>
  </si>
  <si>
    <t>飯沼　　　　　　　　</t>
  </si>
  <si>
    <t>椎津　　　　　　　　</t>
  </si>
  <si>
    <t>西五所　　　　　　　</t>
  </si>
  <si>
    <t>国分寺台中央２丁目　</t>
  </si>
  <si>
    <t>出津西１丁目　　　　</t>
  </si>
  <si>
    <t>東五所　　　　　　　</t>
  </si>
  <si>
    <t>国分寺台中央１丁目　</t>
  </si>
  <si>
    <t>出津　　　　　　　　</t>
  </si>
  <si>
    <t>有秋地区計</t>
    <rPh sb="4" eb="5">
      <t>ケイ</t>
    </rPh>
    <phoneticPr fontId="2"/>
  </si>
  <si>
    <t>旭五所　　　　　　　</t>
  </si>
  <si>
    <t>玉前西３丁目　　　　</t>
  </si>
  <si>
    <t>五所　　　　　　　　</t>
  </si>
  <si>
    <t>国分寺台地区計</t>
    <rPh sb="6" eb="7">
      <t>ケイ</t>
    </rPh>
    <phoneticPr fontId="2"/>
  </si>
  <si>
    <t>玉前西２丁目　　　　</t>
  </si>
  <si>
    <t>八幡石塚２丁目　　　</t>
  </si>
  <si>
    <t>玉前西１丁目　　　　</t>
  </si>
  <si>
    <t>八幡石塚１丁目　　　</t>
  </si>
  <si>
    <t>宮原</t>
    <rPh sb="0" eb="2">
      <t>ミヤハラ</t>
    </rPh>
    <phoneticPr fontId="2"/>
  </si>
  <si>
    <t>玉前　　　　　　　　</t>
  </si>
  <si>
    <t>青葉台８丁目　　　　</t>
  </si>
  <si>
    <t>八幡北町３丁目　　　</t>
  </si>
  <si>
    <t>白金町６丁目　　　　</t>
  </si>
  <si>
    <t>岩崎西１丁目　　　　</t>
  </si>
  <si>
    <t>青葉台７丁目　　　　</t>
  </si>
  <si>
    <t>八幡北町２丁目　　　</t>
  </si>
  <si>
    <t>白金町５丁目　　　　</t>
  </si>
  <si>
    <t>岩崎２丁目　　　　　</t>
  </si>
  <si>
    <t>青葉台６丁目　　　　</t>
  </si>
  <si>
    <t>八幡北町１丁目　　　</t>
  </si>
  <si>
    <t>白金町４丁目　　　　</t>
  </si>
  <si>
    <t>岩崎１丁目　　　　　</t>
  </si>
  <si>
    <t>青葉台５丁目　　　　</t>
  </si>
  <si>
    <t>八幡　　　　　　　　</t>
  </si>
  <si>
    <t>白金町３丁目　　　　</t>
  </si>
  <si>
    <t>岩崎　　　　　　　　</t>
  </si>
  <si>
    <t>青葉台４丁目　　　　</t>
  </si>
  <si>
    <t>八幡浦１丁目　　　　</t>
  </si>
  <si>
    <t>白金町２丁目　　　　</t>
  </si>
  <si>
    <t>松ケ島西１丁目　　　</t>
  </si>
  <si>
    <t>青葉台３丁目　　　　</t>
  </si>
  <si>
    <t>八幡海岸通　　　　　</t>
  </si>
  <si>
    <t>白金町１丁目　　　　</t>
  </si>
  <si>
    <t>松ケ島２丁目　　　　</t>
  </si>
  <si>
    <t>青葉台２丁目　　　　</t>
  </si>
  <si>
    <t>君塚５丁目　　　　　</t>
  </si>
  <si>
    <t>松ケ島１丁目　　　　</t>
  </si>
  <si>
    <t>青葉台１丁目　　　　</t>
  </si>
  <si>
    <t>市原地区計</t>
    <rPh sb="4" eb="5">
      <t>ケイ</t>
    </rPh>
    <phoneticPr fontId="2"/>
  </si>
  <si>
    <t>君塚４丁目　　　　　</t>
  </si>
  <si>
    <t>松ケ島　　　　　　　</t>
  </si>
  <si>
    <t>千種４丁目　　　　　</t>
  </si>
  <si>
    <t>君塚３丁目　　　　　</t>
  </si>
  <si>
    <t>青柳北４丁目　　　　</t>
  </si>
  <si>
    <t>千種３丁目　　　　　</t>
  </si>
  <si>
    <t>根田４丁目　　　　　</t>
  </si>
  <si>
    <t>君塚２丁目　　　　　</t>
  </si>
  <si>
    <t>青柳北３丁目　　　　</t>
  </si>
  <si>
    <t>千種２丁目　　　　　</t>
  </si>
  <si>
    <t>根田３丁目　　　　　</t>
  </si>
  <si>
    <t>君塚１丁目　　　　　</t>
  </si>
  <si>
    <t>青柳北２丁目　　　　</t>
  </si>
  <si>
    <t>千種１丁目　　　　　</t>
  </si>
  <si>
    <t>根田２丁目　　　　　</t>
  </si>
  <si>
    <t>君塚　　　　　　　　</t>
  </si>
  <si>
    <t>青柳３丁目　　　　　</t>
  </si>
  <si>
    <t>今津朝山　　　　　　</t>
  </si>
  <si>
    <t>根田１丁目　　　　　</t>
  </si>
  <si>
    <t>五井金杉４丁目　　　</t>
  </si>
  <si>
    <t>青柳２丁目　　　　　</t>
  </si>
  <si>
    <t>白塚　　　　　　　　</t>
  </si>
  <si>
    <t>加茂２丁目　　　　　</t>
  </si>
  <si>
    <t>五井金杉３丁目　　　</t>
  </si>
  <si>
    <t>青柳１丁目　　　　　</t>
  </si>
  <si>
    <t>柏原　　　　　　　　</t>
  </si>
  <si>
    <t>加茂１丁目　　　　　</t>
  </si>
  <si>
    <t>五井金杉１丁目　　　</t>
  </si>
  <si>
    <t>青柳　　　　　　　　</t>
  </si>
  <si>
    <t>畑木　　　　　　　　</t>
  </si>
  <si>
    <t>惣社５丁目　　　　　</t>
  </si>
  <si>
    <t>五井西７丁目　　　　</t>
  </si>
  <si>
    <t>五井海岸　　　　　　</t>
  </si>
  <si>
    <t>姉崎西３丁目　　　　</t>
  </si>
  <si>
    <t>惣社４丁目　　　　　</t>
  </si>
  <si>
    <t>五井西６丁目　　　　</t>
  </si>
  <si>
    <t>五井南海岸　　　　　</t>
  </si>
  <si>
    <t>姉崎西２丁目　　　　</t>
  </si>
  <si>
    <t>惣社３丁目　　　　　</t>
  </si>
  <si>
    <t>五井西５丁目　　　　</t>
  </si>
  <si>
    <t>千種海岸　　　　　　</t>
  </si>
  <si>
    <t>姉崎西１丁目　　　　</t>
  </si>
  <si>
    <t>惣社２丁目　　　　　</t>
  </si>
  <si>
    <t>五井西４丁目　　　　</t>
  </si>
  <si>
    <t>千種７丁目　　　　　</t>
  </si>
  <si>
    <t>姉崎　　　　　　　　</t>
  </si>
  <si>
    <t>惣社１丁目　　　　　</t>
  </si>
  <si>
    <t>五井西３丁目　　　　</t>
  </si>
  <si>
    <t>千種６丁目　　　　　</t>
  </si>
  <si>
    <t>西広６丁目　　　　　</t>
  </si>
  <si>
    <t>五井西２丁目　　　　</t>
  </si>
  <si>
    <t>千種５丁目　　　　　</t>
  </si>
  <si>
    <t>姉崎海岸　　　　　　</t>
  </si>
  <si>
    <t>西広５丁目　　　　　</t>
  </si>
  <si>
    <t>五井西１丁目　　　　</t>
  </si>
  <si>
    <t>西広４丁目　　　　　</t>
  </si>
  <si>
    <t>更級２丁目　　　　　</t>
  </si>
  <si>
    <t>五井地区計</t>
    <rPh sb="4" eb="5">
      <t>ケイ</t>
    </rPh>
    <phoneticPr fontId="2"/>
  </si>
  <si>
    <t>姉崎地区計</t>
  </si>
  <si>
    <t>西広３丁目　　　　　</t>
  </si>
  <si>
    <t>更級１丁目　　　　　</t>
  </si>
  <si>
    <t>総            数</t>
    <phoneticPr fontId="2"/>
  </si>
  <si>
    <t>総  数</t>
    <phoneticPr fontId="2"/>
  </si>
  <si>
    <t>世帯数</t>
  </si>
  <si>
    <t>地区・大字</t>
    <rPh sb="0" eb="2">
      <t>チク</t>
    </rPh>
    <rPh sb="3" eb="5">
      <t>オオアザ</t>
    </rPh>
    <phoneticPr fontId="2"/>
  </si>
  <si>
    <t>人          口</t>
    <phoneticPr fontId="2"/>
  </si>
  <si>
    <t>人          口</t>
    <phoneticPr fontId="2"/>
  </si>
  <si>
    <t xml:space="preserve">  この表は平成28年4月1日現在の住民基本台帳人口による数である。</t>
    <phoneticPr fontId="2"/>
  </si>
  <si>
    <r>
      <t xml:space="preserve">及   び   人   口　   </t>
    </r>
    <r>
      <rPr>
        <b/>
        <sz val="14"/>
        <rFont val="ＭＳ Ｐ明朝"/>
        <family val="1"/>
        <charset val="128"/>
      </rPr>
      <t>（平成28年）</t>
    </r>
    <rPh sb="0" eb="1">
      <t>オヨ</t>
    </rPh>
    <rPh sb="8" eb="9">
      <t>ヒト</t>
    </rPh>
    <rPh sb="12" eb="13">
      <t>クチ</t>
    </rPh>
    <rPh sb="18" eb="20">
      <t>ヘイセイ</t>
    </rPh>
    <rPh sb="22" eb="23">
      <t>ネン</t>
    </rPh>
    <phoneticPr fontId="2"/>
  </si>
  <si>
    <t xml:space="preserve"> 14  .    大   字   別   世   帯   数 </t>
    <rPh sb="18" eb="19">
      <t>ベツ</t>
    </rPh>
    <rPh sb="22" eb="23">
      <t>ヨ</t>
    </rPh>
    <rPh sb="26" eb="27">
      <t>オビ</t>
    </rPh>
    <rPh sb="30" eb="31">
      <t>カズ</t>
    </rPh>
    <phoneticPr fontId="2"/>
  </si>
  <si>
    <t>古敷谷　　　　　　　</t>
  </si>
  <si>
    <t>ちはら台南６丁目　　</t>
  </si>
  <si>
    <t>吉沢　　　　　　　　</t>
  </si>
  <si>
    <t>山之郷飛地　　　　　</t>
  </si>
  <si>
    <t>ちはら台南５丁目　　</t>
  </si>
  <si>
    <t>新井　　　　　　　　</t>
  </si>
  <si>
    <t>神崎　　　　　　　　</t>
  </si>
  <si>
    <t>ちはら台南４丁目　　</t>
  </si>
  <si>
    <t>不入　　　　　　　　</t>
  </si>
  <si>
    <t>荻作　　　　　　　　</t>
  </si>
  <si>
    <t>ちはら台南３丁目　　</t>
  </si>
  <si>
    <t>大和田　　　　　　　</t>
  </si>
  <si>
    <t>小田部　　　　　　　</t>
  </si>
  <si>
    <t>ちはら台南２丁目　　</t>
  </si>
  <si>
    <t>高滝　　　　　　　　</t>
  </si>
  <si>
    <t>葉木　　　　　　　　</t>
  </si>
  <si>
    <t>ちはら台南１丁目　　</t>
  </si>
  <si>
    <t>本郷　　　　　　　　</t>
  </si>
  <si>
    <t>勝間　　　　　　　　</t>
  </si>
  <si>
    <t>ちはら台西６丁目　　</t>
  </si>
  <si>
    <t>養老　　　　　　　　</t>
  </si>
  <si>
    <t>滝口　　　　　　　　</t>
  </si>
  <si>
    <t>ちはら台西５丁目　　</t>
  </si>
  <si>
    <t>山口　　　　　　　　</t>
  </si>
  <si>
    <t>大作　　　　　　　　</t>
  </si>
  <si>
    <t>ちはら台西４丁目　　</t>
  </si>
  <si>
    <t>駒込　　　　　　　　</t>
  </si>
  <si>
    <t>犬成　　　　　　　　</t>
  </si>
  <si>
    <t>ちはら台西３丁目　　</t>
  </si>
  <si>
    <t>久保　　　　　　　　</t>
  </si>
  <si>
    <t>喜多　　　　　　　　</t>
  </si>
  <si>
    <t>ちはら台西２丁目　　</t>
  </si>
  <si>
    <t>外部田　　　　　　　</t>
  </si>
  <si>
    <t>古都辺　　　　　　　</t>
  </si>
  <si>
    <t>ちはら台西１丁目　　</t>
  </si>
  <si>
    <t>奈良　　　　　　　　</t>
  </si>
  <si>
    <t>ちはら台東９丁目　　</t>
  </si>
  <si>
    <t>加茂地区計</t>
    <rPh sb="0" eb="2">
      <t>カモ</t>
    </rPh>
    <rPh sb="2" eb="4">
      <t>チク</t>
    </rPh>
    <rPh sb="4" eb="5">
      <t>ケイ</t>
    </rPh>
    <phoneticPr fontId="2"/>
  </si>
  <si>
    <t>金剛地　　　　　　　</t>
  </si>
  <si>
    <t>ちはら台東８丁目　　</t>
  </si>
  <si>
    <t>東国吉　　　　　　　</t>
  </si>
  <si>
    <t>ちはら台東７丁目　　</t>
  </si>
  <si>
    <t>高倉　　　　　　　　</t>
  </si>
  <si>
    <t>ちはら台東６丁目　　</t>
  </si>
  <si>
    <t>小草畑　　　　　　　</t>
  </si>
  <si>
    <t>高田　　　　　　　　</t>
  </si>
  <si>
    <t>ちはら台東５丁目　　</t>
  </si>
  <si>
    <t>米原　　　　　　　　</t>
  </si>
  <si>
    <t>中野　　　　　　　　</t>
  </si>
  <si>
    <t>ちはら台東４丁目　　</t>
  </si>
  <si>
    <t>平蔵　　　　　　　　</t>
  </si>
  <si>
    <t>瀬又　　　　　　　　</t>
  </si>
  <si>
    <t>ちはら台東３丁目　　</t>
  </si>
  <si>
    <t>山小川　　　　　　　</t>
  </si>
  <si>
    <t>押沼　　　　　　　　</t>
  </si>
  <si>
    <t>ちはら台東２丁目　　</t>
  </si>
  <si>
    <t>田尾　　　　　　　　</t>
  </si>
  <si>
    <t>番場　　　　　　　　</t>
  </si>
  <si>
    <t>ちはら台東１丁目　　</t>
  </si>
  <si>
    <t>鶴舞　　　　　　　　</t>
  </si>
  <si>
    <t>永吉　　　　　　　　</t>
  </si>
  <si>
    <t>池和田　　　　　　　</t>
  </si>
  <si>
    <t>下野　　　　　　　　</t>
  </si>
  <si>
    <t>ちはら台地区計</t>
    <rPh sb="3" eb="4">
      <t>ダイ</t>
    </rPh>
    <rPh sb="4" eb="6">
      <t>チク</t>
    </rPh>
    <rPh sb="6" eb="7">
      <t>ケイ</t>
    </rPh>
    <phoneticPr fontId="2"/>
  </si>
  <si>
    <t>矢田　　　　　　　　</t>
  </si>
  <si>
    <t>うるいど南３丁目　　</t>
  </si>
  <si>
    <t>下矢田　　　　　　　</t>
  </si>
  <si>
    <t>うるいど南２丁目　　</t>
  </si>
  <si>
    <t>辰巳台西５丁目　　　</t>
  </si>
  <si>
    <t>江子田　　　　　　　</t>
  </si>
  <si>
    <t>うるいど南１丁目　　</t>
  </si>
  <si>
    <t>辰巳台西４丁目　　　</t>
  </si>
  <si>
    <t>石川　　　　　　　　</t>
  </si>
  <si>
    <t>潤井戸　　　　　　　</t>
  </si>
  <si>
    <t>辰巳台西３丁目　　　</t>
  </si>
  <si>
    <t>原田　　　　　　　　</t>
  </si>
  <si>
    <t>久々津　　　　　　　</t>
  </si>
  <si>
    <t>辰巳台西２丁目　　　</t>
  </si>
  <si>
    <t>水沢　　　　　　　　</t>
  </si>
  <si>
    <t xml:space="preserve"> </t>
    <phoneticPr fontId="2"/>
  </si>
  <si>
    <t>辰巳台西１丁目　　　</t>
  </si>
  <si>
    <t>奥野　　　　　　　　</t>
  </si>
  <si>
    <t>市津地区計</t>
    <rPh sb="4" eb="5">
      <t>ケイ</t>
    </rPh>
    <phoneticPr fontId="2"/>
  </si>
  <si>
    <t>辰巳台東５丁目　　　</t>
  </si>
  <si>
    <t>市場　　　　　　　　</t>
  </si>
  <si>
    <t>辰巳台東４丁目　　　</t>
  </si>
  <si>
    <t>堀越　　　　　　　　</t>
  </si>
  <si>
    <t>光風台５丁目　　　　</t>
  </si>
  <si>
    <t>辰巳台東３丁目　　　</t>
  </si>
  <si>
    <t>島田　　　　　　　　</t>
  </si>
  <si>
    <t>光風台４丁目　　　　</t>
  </si>
  <si>
    <t>辰巳台東２丁目　　　</t>
  </si>
  <si>
    <t>宿　　　　　　　　　</t>
  </si>
  <si>
    <t>光風台３丁目　　　　</t>
  </si>
  <si>
    <t>ちはら台地区計</t>
  </si>
  <si>
    <t>辰巳台東１丁目　　　</t>
  </si>
  <si>
    <t>真ケ谷　　　　　　　</t>
  </si>
  <si>
    <t>光風台２丁目　　　　</t>
  </si>
  <si>
    <t>米沢　　　　　　　　</t>
  </si>
  <si>
    <t>光風台１丁目　　　　</t>
  </si>
  <si>
    <t>辰巳台地区計</t>
  </si>
  <si>
    <t>辰巳台地区計</t>
    <rPh sb="0" eb="2">
      <t>タツミ</t>
    </rPh>
    <rPh sb="2" eb="3">
      <t>ダイ</t>
    </rPh>
    <rPh sb="3" eb="5">
      <t>チク</t>
    </rPh>
    <rPh sb="5" eb="6">
      <t>ケイ</t>
    </rPh>
    <phoneticPr fontId="2"/>
  </si>
  <si>
    <t>安久谷　　　　　　　</t>
  </si>
  <si>
    <t>高坂　　　　　　　　</t>
  </si>
  <si>
    <t>中　　　　　　　　　</t>
  </si>
  <si>
    <t>安須　　　　　　　　</t>
  </si>
  <si>
    <t>加茂地区計</t>
  </si>
  <si>
    <t>田淵旧日竹　　　　　</t>
  </si>
  <si>
    <t>藪　　　　　　　　　</t>
  </si>
  <si>
    <t>山田　　　　　　　　</t>
  </si>
  <si>
    <t>石塚　　　　　　　　</t>
  </si>
  <si>
    <t>岩　　　　　　　　　</t>
  </si>
  <si>
    <t>二日市場　　　　　　</t>
  </si>
  <si>
    <t>南総地区計</t>
  </si>
  <si>
    <t>菅野　　　　　　　　</t>
  </si>
  <si>
    <t>大蔵　　　　　　　　</t>
  </si>
  <si>
    <t>土宇　　　　　　　　</t>
  </si>
  <si>
    <t>柳川　　　　　　　　</t>
  </si>
  <si>
    <t>金沢　　　　　　　　</t>
  </si>
  <si>
    <t>櫃狭　　　　　　　　</t>
  </si>
  <si>
    <t>市津地区計</t>
  </si>
  <si>
    <t>月崎　　　　　　　　</t>
  </si>
  <si>
    <t>皆吉　　　　　　　　</t>
  </si>
  <si>
    <t>川在　　　　　　　　</t>
  </si>
  <si>
    <t>国本　　　　　　　　</t>
  </si>
  <si>
    <t>牛久　　　　　　　　</t>
  </si>
  <si>
    <t>新巻　　　　　　　　</t>
  </si>
  <si>
    <t>三和地区計</t>
  </si>
  <si>
    <t>大久保　　　　　　　</t>
  </si>
  <si>
    <t>奉免　　　　　　　　</t>
  </si>
  <si>
    <t>大桶　　　　　　　　</t>
  </si>
  <si>
    <t>折津　　　　　　　　</t>
  </si>
  <si>
    <t>妙香　　　　　　　　</t>
  </si>
  <si>
    <t>松崎　　　　　　　　</t>
  </si>
  <si>
    <t>有秋地区計</t>
  </si>
  <si>
    <t>石神　　　　　　　　</t>
  </si>
  <si>
    <t>佐是　　　　　　　　</t>
  </si>
  <si>
    <t>磯ケ谷　　　　　　　</t>
  </si>
  <si>
    <t>朝生原　　　　　　　</t>
  </si>
  <si>
    <t>西国吉　　　　　　　</t>
  </si>
  <si>
    <t>武士　　　　　　　　</t>
  </si>
  <si>
    <t>戸面　　　　　　　　</t>
  </si>
  <si>
    <t>栢橋　　　　　　　　</t>
  </si>
  <si>
    <t>新堀　　　　　　　　</t>
  </si>
  <si>
    <t>月出　　　　　　　　</t>
  </si>
  <si>
    <t>寺谷　　　　　　　　</t>
  </si>
  <si>
    <t>相川　　　　　　　　</t>
  </si>
  <si>
    <t>市原地区計</t>
  </si>
  <si>
    <t>田淵　　　　　　　　</t>
  </si>
  <si>
    <t>南岩崎　　　　　　　</t>
  </si>
  <si>
    <t>浅井小向　　　　　　</t>
  </si>
  <si>
    <t>徳氏　　　　　　　　</t>
  </si>
  <si>
    <t>上原　　　　　　　　</t>
  </si>
  <si>
    <t>分目　　　　　　　　</t>
  </si>
  <si>
    <t>国分寺台地区計</t>
  </si>
  <si>
    <t>柿木台　　　　　　　</t>
  </si>
  <si>
    <t>馬立　　　　　　　　</t>
  </si>
  <si>
    <t>宮原　　　　　　　　</t>
  </si>
  <si>
    <t>万田野　　　　　　　</t>
  </si>
  <si>
    <t>上高根　　　　　　　</t>
  </si>
  <si>
    <t>糸久　　　　　　　　</t>
  </si>
  <si>
    <t>五井地区計</t>
  </si>
  <si>
    <t>飯給　　　　　　　　</t>
  </si>
  <si>
    <t>中高根　　　　　　　</t>
  </si>
  <si>
    <t>権現堂　　　　　　　</t>
  </si>
  <si>
    <t>大戸　　　　　　　　</t>
  </si>
  <si>
    <t>風戸　　　　　　　　</t>
  </si>
  <si>
    <t>新生　　　　　　　　</t>
  </si>
  <si>
    <t>（再　掲）</t>
    <rPh sb="1" eb="2">
      <t>サイ</t>
    </rPh>
    <phoneticPr fontId="2"/>
  </si>
  <si>
    <t>平野　　　　　　　　</t>
  </si>
  <si>
    <t>大坪　　　　　　　　</t>
  </si>
  <si>
    <t>小谷田　　　　　　　</t>
  </si>
  <si>
    <t>南総地区計</t>
    <rPh sb="0" eb="2">
      <t>ナンソウ</t>
    </rPh>
    <rPh sb="2" eb="4">
      <t>チク</t>
    </rPh>
    <rPh sb="4" eb="5">
      <t>ケイ</t>
    </rPh>
    <phoneticPr fontId="2"/>
  </si>
  <si>
    <t>海士有木　　　　　　</t>
  </si>
  <si>
    <t xml:space="preserve">  この表は平成27年4月1日現在の住民基本台帳人口による数である。</t>
    <phoneticPr fontId="2"/>
  </si>
  <si>
    <r>
      <t xml:space="preserve">及   び   人   口　   </t>
    </r>
    <r>
      <rPr>
        <sz val="14"/>
        <rFont val="ＭＳ Ｐ明朝"/>
        <family val="1"/>
        <charset val="128"/>
      </rPr>
      <t>（続）</t>
    </r>
    <rPh sb="0" eb="1">
      <t>オヨ</t>
    </rPh>
    <rPh sb="8" eb="9">
      <t>ヒト</t>
    </rPh>
    <rPh sb="12" eb="13">
      <t>クチ</t>
    </rPh>
    <rPh sb="18" eb="19">
      <t>ツヅ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</si>
</sst>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4" formatCode="0.0"/>
    <numFmt numFmtId="189" formatCode="0.00_ "/>
    <numFmt numFmtId="190" formatCode="0_ "/>
    <numFmt numFmtId="191" formatCode="0.0_);[Red]\(0.0\)"/>
    <numFmt numFmtId="198" formatCode="#,##0;&quot;△ &quot;#,##0"/>
    <numFmt numFmtId="199" formatCode="0.00_);[Red]\(0.00\)"/>
  </numFmts>
  <fonts count="31">
    <font>
      <sz val="10.4"/>
      <name val="ＭＳ 明朝"/>
      <family val="1"/>
      <charset val="128"/>
    </font>
    <font>
      <sz val="10.4"/>
      <name val="ＭＳ 明朝"/>
      <family val="1"/>
      <charset val="128"/>
    </font>
    <font>
      <sz val="6"/>
      <name val="ＭＳ 明朝"/>
      <family val="1"/>
      <charset val="128"/>
    </font>
    <font>
      <b/>
      <sz val="14"/>
      <color indexed="64"/>
      <name val="ＭＳ Ｐ明朝"/>
      <family val="1"/>
      <charset val="128"/>
    </font>
    <font>
      <sz val="10.4"/>
      <name val="ＭＳ Ｐ明朝"/>
      <family val="1"/>
      <charset val="128"/>
    </font>
    <font>
      <b/>
      <sz val="12"/>
      <color indexed="64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indexed="64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color indexed="64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.5"/>
      <name val="ＭＳ Ｐ明朝"/>
      <family val="1"/>
      <charset val="128"/>
    </font>
    <font>
      <sz val="10.5"/>
      <color rgb="FFFF0000"/>
      <name val="ＭＳ Ｐ明朝"/>
      <family val="1"/>
      <charset val="128"/>
    </font>
    <font>
      <b/>
      <sz val="10.5"/>
      <name val="ＭＳ Ｐ明朝"/>
      <family val="1"/>
      <charset val="128"/>
    </font>
    <font>
      <sz val="6"/>
      <name val="ＭＳ Ｐ明朝"/>
      <family val="1"/>
      <charset val="128"/>
    </font>
    <font>
      <sz val="10.4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color indexed="64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8" fillId="0" borderId="0">
      <alignment vertical="center"/>
    </xf>
    <xf numFmtId="38" fontId="10" fillId="0" borderId="0" applyFont="0" applyFill="0" applyBorder="0" applyAlignment="0" applyProtection="0"/>
    <xf numFmtId="0" fontId="6" fillId="0" borderId="0"/>
    <xf numFmtId="38" fontId="6" fillId="0" borderId="0" applyFont="0" applyFill="0" applyBorder="0" applyAlignment="0" applyProtection="0"/>
  </cellStyleXfs>
  <cellXfs count="391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8" fontId="6" fillId="0" borderId="0" xfId="1" applyFont="1" applyAlignment="1">
      <alignment vertical="center"/>
    </xf>
    <xf numFmtId="184" fontId="6" fillId="0" borderId="0" xfId="0" applyNumberFormat="1" applyFont="1" applyAlignment="1">
      <alignment vertical="center"/>
    </xf>
    <xf numFmtId="191" fontId="6" fillId="0" borderId="0" xfId="0" applyNumberFormat="1" applyFont="1" applyAlignment="1">
      <alignment vertical="center"/>
    </xf>
    <xf numFmtId="38" fontId="6" fillId="0" borderId="5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184" fontId="6" fillId="0" borderId="0" xfId="0" applyNumberFormat="1" applyFont="1" applyBorder="1" applyAlignment="1">
      <alignment vertical="center"/>
    </xf>
    <xf numFmtId="191" fontId="6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8" fontId="6" fillId="0" borderId="0" xfId="1" applyFont="1" applyFill="1" applyBorder="1" applyAlignment="1">
      <alignment vertical="center" wrapText="1"/>
    </xf>
    <xf numFmtId="191" fontId="6" fillId="0" borderId="0" xfId="0" applyNumberFormat="1" applyFont="1" applyBorder="1" applyAlignment="1">
      <alignment horizontal="right" vertical="center"/>
    </xf>
    <xf numFmtId="184" fontId="6" fillId="0" borderId="0" xfId="0" applyNumberFormat="1" applyFont="1" applyBorder="1" applyAlignment="1">
      <alignment horizontal="right" vertical="center"/>
    </xf>
    <xf numFmtId="38" fontId="6" fillId="0" borderId="4" xfId="1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38" fontId="6" fillId="0" borderId="6" xfId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184" fontId="6" fillId="0" borderId="3" xfId="0" applyNumberFormat="1" applyFont="1" applyBorder="1" applyAlignment="1">
      <alignment vertical="center"/>
    </xf>
    <xf numFmtId="191" fontId="6" fillId="0" borderId="3" xfId="0" applyNumberFormat="1" applyFont="1" applyBorder="1" applyAlignment="1">
      <alignment vertical="center"/>
    </xf>
    <xf numFmtId="184" fontId="6" fillId="0" borderId="3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38" fontId="6" fillId="0" borderId="4" xfId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38" fontId="6" fillId="0" borderId="4" xfId="0" applyNumberFormat="1" applyFont="1" applyBorder="1" applyAlignment="1">
      <alignment vertical="center"/>
    </xf>
    <xf numFmtId="38" fontId="6" fillId="0" borderId="0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91" fontId="6" fillId="0" borderId="0" xfId="0" applyNumberFormat="1" applyFont="1" applyFill="1" applyAlignment="1">
      <alignment vertical="center"/>
    </xf>
    <xf numFmtId="191" fontId="6" fillId="0" borderId="0" xfId="0" applyNumberFormat="1" applyFont="1" applyFill="1" applyBorder="1" applyAlignment="1">
      <alignment vertical="center"/>
    </xf>
    <xf numFmtId="38" fontId="6" fillId="0" borderId="16" xfId="0" applyNumberFormat="1" applyFont="1" applyBorder="1" applyAlignment="1">
      <alignment vertical="center"/>
    </xf>
    <xf numFmtId="38" fontId="6" fillId="0" borderId="17" xfId="0" applyNumberFormat="1" applyFont="1" applyBorder="1" applyAlignment="1">
      <alignment vertical="center"/>
    </xf>
    <xf numFmtId="189" fontId="4" fillId="0" borderId="0" xfId="0" applyNumberFormat="1" applyFont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 wrapText="1" justifyLastLine="1"/>
    </xf>
    <xf numFmtId="0" fontId="6" fillId="0" borderId="4" xfId="0" applyFont="1" applyBorder="1" applyAlignment="1">
      <alignment horizontal="center" vertical="center" wrapText="1" justifyLastLine="1"/>
    </xf>
    <xf numFmtId="0" fontId="6" fillId="0" borderId="6" xfId="0" applyFont="1" applyBorder="1" applyAlignment="1">
      <alignment horizontal="center" vertical="center" wrapText="1" justifyLastLine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vertical="center"/>
    </xf>
    <xf numFmtId="0" fontId="6" fillId="0" borderId="3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38" fontId="9" fillId="0" borderId="0" xfId="1" applyFont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58" fontId="6" fillId="0" borderId="21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3" fontId="6" fillId="0" borderId="24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9" fillId="0" borderId="26" xfId="0" applyNumberFormat="1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3" fontId="6" fillId="0" borderId="3" xfId="1" applyNumberFormat="1" applyFont="1" applyBorder="1" applyAlignment="1">
      <alignment vertical="center"/>
    </xf>
    <xf numFmtId="3" fontId="6" fillId="0" borderId="0" xfId="1" applyNumberFormat="1" applyFont="1" applyAlignment="1">
      <alignment vertical="center"/>
    </xf>
    <xf numFmtId="3" fontId="9" fillId="0" borderId="0" xfId="1" applyNumberFormat="1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8" fontId="6" fillId="0" borderId="10" xfId="1" applyFont="1" applyBorder="1" applyAlignment="1">
      <alignment vertical="center"/>
    </xf>
    <xf numFmtId="0" fontId="6" fillId="0" borderId="3" xfId="0" applyFont="1" applyBorder="1" applyAlignment="1">
      <alignment horizontal="left" vertical="center" textRotation="255"/>
    </xf>
    <xf numFmtId="49" fontId="6" fillId="0" borderId="3" xfId="0" applyNumberFormat="1" applyFont="1" applyBorder="1" applyAlignment="1">
      <alignment horizontal="center" vertical="center"/>
    </xf>
    <xf numFmtId="38" fontId="9" fillId="0" borderId="5" xfId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textRotation="255"/>
    </xf>
    <xf numFmtId="49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textRotation="255"/>
    </xf>
    <xf numFmtId="49" fontId="9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 textRotation="255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 textRotation="255"/>
    </xf>
    <xf numFmtId="49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 justifyLastLine="1"/>
    </xf>
    <xf numFmtId="0" fontId="6" fillId="0" borderId="0" xfId="1" applyNumberFormat="1" applyFont="1" applyAlignment="1">
      <alignment vertical="center"/>
    </xf>
    <xf numFmtId="0" fontId="6" fillId="0" borderId="5" xfId="1" applyNumberFormat="1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38" fontId="6" fillId="0" borderId="0" xfId="0" applyNumberFormat="1" applyFont="1" applyAlignment="1">
      <alignment vertical="center"/>
    </xf>
    <xf numFmtId="38" fontId="6" fillId="0" borderId="5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6" fillId="0" borderId="21" xfId="0" applyFont="1" applyBorder="1" applyAlignment="1">
      <alignment horizontal="distributed" vertical="center" justifyLastLine="1"/>
    </xf>
    <xf numFmtId="38" fontId="6" fillId="0" borderId="0" xfId="1" applyFont="1" applyAlignment="1">
      <alignment horizontal="center" vertical="center"/>
    </xf>
    <xf numFmtId="38" fontId="12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" vertical="center"/>
    </xf>
    <xf numFmtId="0" fontId="15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17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38" fontId="6" fillId="0" borderId="0" xfId="5" applyFont="1" applyAlignment="1">
      <alignment horizontal="center" vertical="center"/>
    </xf>
    <xf numFmtId="0" fontId="16" fillId="0" borderId="3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3" xfId="4" applyFont="1" applyBorder="1" applyAlignment="1">
      <alignment horizontal="center" vertical="center"/>
    </xf>
    <xf numFmtId="0" fontId="18" fillId="0" borderId="0" xfId="4" applyFont="1" applyAlignment="1">
      <alignment vertical="center"/>
    </xf>
    <xf numFmtId="38" fontId="18" fillId="0" borderId="0" xfId="5" applyFont="1" applyAlignment="1">
      <alignment vertical="center"/>
    </xf>
    <xf numFmtId="38" fontId="18" fillId="0" borderId="0" xfId="5" applyFont="1" applyAlignment="1">
      <alignment vertical="center"/>
    </xf>
    <xf numFmtId="38" fontId="18" fillId="0" borderId="5" xfId="5" applyFont="1" applyBorder="1" applyAlignment="1">
      <alignment vertical="center"/>
    </xf>
    <xf numFmtId="0" fontId="18" fillId="0" borderId="0" xfId="4" applyFont="1" applyAlignment="1">
      <alignment horizontal="center" vertical="center"/>
    </xf>
    <xf numFmtId="38" fontId="16" fillId="0" borderId="0" xfId="5" applyFont="1" applyAlignment="1">
      <alignment vertical="center"/>
    </xf>
    <xf numFmtId="38" fontId="16" fillId="0" borderId="0" xfId="5" applyFont="1" applyAlignment="1">
      <alignment vertical="center"/>
    </xf>
    <xf numFmtId="38" fontId="16" fillId="0" borderId="5" xfId="5" applyFont="1" applyBorder="1" applyAlignment="1">
      <alignment vertical="center"/>
    </xf>
    <xf numFmtId="0" fontId="16" fillId="0" borderId="5" xfId="4" applyFont="1" applyBorder="1" applyAlignment="1">
      <alignment vertical="center"/>
    </xf>
    <xf numFmtId="0" fontId="16" fillId="0" borderId="27" xfId="4" applyFont="1" applyBorder="1" applyAlignment="1">
      <alignment vertical="center"/>
    </xf>
    <xf numFmtId="0" fontId="16" fillId="0" borderId="34" xfId="4" applyFont="1" applyBorder="1" applyAlignment="1">
      <alignment horizontal="center" vertical="center"/>
    </xf>
    <xf numFmtId="0" fontId="16" fillId="0" borderId="34" xfId="4" applyFont="1" applyBorder="1" applyAlignment="1">
      <alignment vertical="center"/>
    </xf>
    <xf numFmtId="0" fontId="6" fillId="0" borderId="10" xfId="4" applyFont="1" applyBorder="1" applyAlignment="1">
      <alignment horizontal="distributed" vertical="center" justifyLastLine="1"/>
    </xf>
    <xf numFmtId="0" fontId="6" fillId="0" borderId="18" xfId="4" applyFont="1" applyBorder="1" applyAlignment="1">
      <alignment horizontal="distributed" vertical="center" justifyLastLine="1"/>
    </xf>
    <xf numFmtId="0" fontId="6" fillId="0" borderId="6" xfId="4" applyFont="1" applyBorder="1" applyAlignment="1">
      <alignment horizontal="distributed" vertical="center" justifyLastLine="1"/>
    </xf>
    <xf numFmtId="0" fontId="6" fillId="0" borderId="10" xfId="4" applyBorder="1" applyAlignment="1">
      <alignment horizontal="distributed" vertical="center" justifyLastLine="1"/>
    </xf>
    <xf numFmtId="0" fontId="16" fillId="0" borderId="8" xfId="4" applyFont="1" applyBorder="1" applyAlignment="1">
      <alignment horizontal="distributed" vertical="center" justifyLastLine="1"/>
    </xf>
    <xf numFmtId="0" fontId="16" fillId="0" borderId="0" xfId="4" applyFont="1" applyBorder="1" applyAlignment="1">
      <alignment horizontal="distributed" vertical="center" justifyLastLine="1"/>
    </xf>
    <xf numFmtId="0" fontId="16" fillId="0" borderId="35" xfId="4" applyFont="1" applyBorder="1" applyAlignment="1">
      <alignment horizontal="distributed" vertical="center" justifyLastLine="1"/>
    </xf>
    <xf numFmtId="0" fontId="6" fillId="0" borderId="27" xfId="4" applyFont="1" applyBorder="1" applyAlignment="1">
      <alignment horizontal="distributed" vertical="center" justifyLastLine="1"/>
    </xf>
    <xf numFmtId="0" fontId="16" fillId="0" borderId="33" xfId="4" applyFont="1" applyBorder="1" applyAlignment="1">
      <alignment horizontal="distributed" vertical="center" justifyLastLine="1"/>
    </xf>
    <xf numFmtId="0" fontId="16" fillId="0" borderId="27" xfId="4" applyFont="1" applyBorder="1" applyAlignment="1">
      <alignment horizontal="distributed" vertical="center" justifyLastLine="1"/>
    </xf>
    <xf numFmtId="0" fontId="16" fillId="0" borderId="34" xfId="4" applyFont="1" applyBorder="1" applyAlignment="1">
      <alignment horizontal="distributed" vertical="center" justifyLastLine="1"/>
    </xf>
    <xf numFmtId="38" fontId="16" fillId="0" borderId="3" xfId="5" applyFont="1" applyBorder="1" applyAlignment="1">
      <alignment horizontal="left" vertical="center"/>
    </xf>
    <xf numFmtId="38" fontId="7" fillId="0" borderId="0" xfId="5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38" fontId="7" fillId="0" borderId="0" xfId="5" applyFont="1" applyAlignment="1">
      <alignment horizontal="center" vertical="center"/>
    </xf>
    <xf numFmtId="0" fontId="6" fillId="0" borderId="34" xfId="4" applyFont="1" applyBorder="1" applyAlignment="1">
      <alignment vertical="center"/>
    </xf>
    <xf numFmtId="38" fontId="6" fillId="0" borderId="3" xfId="5" applyFont="1" applyBorder="1" applyAlignment="1">
      <alignment vertical="center"/>
    </xf>
    <xf numFmtId="38" fontId="6" fillId="0" borderId="3" xfId="5" applyFont="1" applyBorder="1" applyAlignment="1">
      <alignment vertical="center"/>
    </xf>
    <xf numFmtId="38" fontId="6" fillId="0" borderId="10" xfId="5" applyFont="1" applyBorder="1" applyAlignment="1">
      <alignment vertical="center"/>
    </xf>
    <xf numFmtId="0" fontId="6" fillId="0" borderId="3" xfId="4" applyFont="1" applyBorder="1" applyAlignment="1">
      <alignment vertical="center"/>
    </xf>
    <xf numFmtId="0" fontId="6" fillId="0" borderId="3" xfId="4" applyFont="1" applyBorder="1" applyAlignment="1">
      <alignment horizontal="center" vertical="center"/>
    </xf>
    <xf numFmtId="0" fontId="17" fillId="0" borderId="0" xfId="4" applyFont="1" applyFill="1" applyAlignment="1">
      <alignment vertical="center"/>
    </xf>
    <xf numFmtId="0" fontId="16" fillId="0" borderId="0" xfId="4" applyFont="1" applyFill="1" applyAlignment="1">
      <alignment vertical="center"/>
    </xf>
    <xf numFmtId="198" fontId="6" fillId="0" borderId="0" xfId="5" applyNumberFormat="1" applyFont="1" applyBorder="1" applyAlignment="1">
      <alignment vertical="center"/>
    </xf>
    <xf numFmtId="0" fontId="6" fillId="0" borderId="0" xfId="5" applyNumberFormat="1" applyFont="1" applyFill="1" applyBorder="1" applyAlignment="1">
      <alignment vertical="center"/>
    </xf>
    <xf numFmtId="0" fontId="6" fillId="0" borderId="0" xfId="5" applyNumberFormat="1" applyFont="1" applyFill="1" applyAlignment="1">
      <alignment vertical="center"/>
    </xf>
    <xf numFmtId="0" fontId="6" fillId="0" borderId="5" xfId="5" applyNumberFormat="1" applyFont="1" applyFill="1" applyBorder="1" applyAlignment="1">
      <alignment vertical="center"/>
    </xf>
    <xf numFmtId="0" fontId="6" fillId="0" borderId="0" xfId="4" applyFont="1" applyBorder="1" applyAlignment="1">
      <alignment vertical="center"/>
    </xf>
    <xf numFmtId="0" fontId="6" fillId="0" borderId="0" xfId="4" applyFont="1" applyBorder="1" applyAlignment="1">
      <alignment horizontal="center" vertical="center"/>
    </xf>
    <xf numFmtId="0" fontId="6" fillId="0" borderId="0" xfId="5" applyNumberFormat="1" applyFont="1" applyBorder="1" applyAlignment="1">
      <alignment vertical="center"/>
    </xf>
    <xf numFmtId="0" fontId="6" fillId="0" borderId="0" xfId="5" applyNumberFormat="1" applyFont="1" applyAlignment="1">
      <alignment vertical="center"/>
    </xf>
    <xf numFmtId="0" fontId="6" fillId="0" borderId="5" xfId="5" applyNumberFormat="1" applyFont="1" applyBorder="1" applyAlignment="1">
      <alignment vertical="center"/>
    </xf>
    <xf numFmtId="198" fontId="16" fillId="0" borderId="0" xfId="4" applyNumberFormat="1" applyFont="1" applyFill="1" applyAlignment="1">
      <alignment vertical="center"/>
    </xf>
    <xf numFmtId="198" fontId="6" fillId="0" borderId="0" xfId="5" applyNumberFormat="1" applyFont="1" applyFill="1" applyBorder="1" applyAlignment="1">
      <alignment vertical="center"/>
    </xf>
    <xf numFmtId="38" fontId="6" fillId="0" borderId="0" xfId="5" applyFont="1" applyFill="1" applyBorder="1" applyAlignment="1">
      <alignment vertical="center"/>
    </xf>
    <xf numFmtId="38" fontId="6" fillId="0" borderId="5" xfId="5" applyFont="1" applyFill="1" applyBorder="1" applyAlignment="1">
      <alignment vertical="center"/>
    </xf>
    <xf numFmtId="0" fontId="6" fillId="0" borderId="0" xfId="4" applyFont="1" applyFill="1" applyAlignment="1">
      <alignment vertical="center"/>
    </xf>
    <xf numFmtId="0" fontId="6" fillId="0" borderId="0" xfId="4" applyFont="1" applyFill="1" applyAlignment="1">
      <alignment horizontal="center" vertical="center"/>
    </xf>
    <xf numFmtId="38" fontId="18" fillId="0" borderId="0" xfId="5" applyFont="1" applyFill="1" applyAlignment="1">
      <alignment vertical="center"/>
    </xf>
    <xf numFmtId="198" fontId="9" fillId="0" borderId="0" xfId="5" applyNumberFormat="1" applyFont="1" applyBorder="1" applyAlignment="1">
      <alignment horizontal="right" vertical="center"/>
    </xf>
    <xf numFmtId="38" fontId="9" fillId="0" borderId="0" xfId="5" applyFont="1" applyFill="1" applyBorder="1" applyAlignment="1">
      <alignment horizontal="right" vertical="center"/>
    </xf>
    <xf numFmtId="3" fontId="9" fillId="0" borderId="0" xfId="5" applyNumberFormat="1" applyFont="1" applyFill="1" applyBorder="1" applyAlignment="1">
      <alignment horizontal="right" vertical="center"/>
    </xf>
    <xf numFmtId="3" fontId="9" fillId="0" borderId="5" xfId="5" applyNumberFormat="1" applyFont="1" applyFill="1" applyBorder="1" applyAlignment="1">
      <alignment horizontal="right" vertical="center"/>
    </xf>
    <xf numFmtId="38" fontId="9" fillId="0" borderId="0" xfId="5" applyFont="1" applyAlignment="1">
      <alignment vertical="center"/>
    </xf>
    <xf numFmtId="0" fontId="9" fillId="0" borderId="0" xfId="4" applyFont="1" applyAlignment="1">
      <alignment horizontal="center" vertical="center"/>
    </xf>
    <xf numFmtId="38" fontId="9" fillId="0" borderId="0" xfId="5" applyFont="1" applyAlignment="1">
      <alignment horizontal="right" vertical="center"/>
    </xf>
    <xf numFmtId="38" fontId="16" fillId="0" borderId="0" xfId="5" applyFont="1" applyFill="1" applyAlignment="1">
      <alignment vertical="center"/>
    </xf>
    <xf numFmtId="198" fontId="6" fillId="0" borderId="0" xfId="5" applyNumberFormat="1" applyFont="1" applyBorder="1" applyAlignment="1">
      <alignment horizontal="right" vertical="center"/>
    </xf>
    <xf numFmtId="38" fontId="6" fillId="0" borderId="0" xfId="5" applyFont="1" applyAlignment="1">
      <alignment horizontal="right" vertical="center"/>
    </xf>
    <xf numFmtId="198" fontId="6" fillId="0" borderId="0" xfId="5" applyNumberFormat="1" applyFont="1" applyFill="1" applyBorder="1" applyAlignment="1">
      <alignment horizontal="right" vertical="center"/>
    </xf>
    <xf numFmtId="38" fontId="6" fillId="0" borderId="0" xfId="5" applyFont="1" applyBorder="1" applyAlignment="1">
      <alignment horizontal="right" vertical="center"/>
    </xf>
    <xf numFmtId="38" fontId="6" fillId="0" borderId="5" xfId="5" applyFont="1" applyBorder="1" applyAlignment="1">
      <alignment horizontal="right" vertical="center"/>
    </xf>
    <xf numFmtId="38" fontId="6" fillId="0" borderId="0" xfId="5" applyFont="1" applyAlignment="1">
      <alignment vertical="center"/>
    </xf>
    <xf numFmtId="38" fontId="6" fillId="0" borderId="0" xfId="5" applyFont="1" applyAlignment="1">
      <alignment horizontal="right" vertical="center"/>
    </xf>
    <xf numFmtId="38" fontId="6" fillId="0" borderId="0" xfId="5" applyFont="1" applyFill="1" applyBorder="1" applyAlignment="1">
      <alignment horizontal="right" vertical="center"/>
    </xf>
    <xf numFmtId="38" fontId="6" fillId="0" borderId="5" xfId="5" applyFont="1" applyFill="1" applyBorder="1" applyAlignment="1">
      <alignment horizontal="right" vertical="center"/>
    </xf>
    <xf numFmtId="0" fontId="6" fillId="0" borderId="34" xfId="4" applyFont="1" applyBorder="1" applyAlignment="1">
      <alignment horizontal="center" vertical="center"/>
    </xf>
    <xf numFmtId="3" fontId="6" fillId="0" borderId="34" xfId="4" applyNumberFormat="1" applyFont="1" applyBorder="1" applyAlignment="1">
      <alignment horizontal="center" vertical="center"/>
    </xf>
    <xf numFmtId="3" fontId="6" fillId="0" borderId="35" xfId="4" applyNumberFormat="1" applyFont="1" applyBorder="1" applyAlignment="1">
      <alignment horizontal="center" vertical="center"/>
    </xf>
    <xf numFmtId="0" fontId="6" fillId="0" borderId="3" xfId="4" applyFont="1" applyBorder="1" applyAlignment="1">
      <alignment horizontal="distributed" vertical="center" justifyLastLine="1"/>
    </xf>
    <xf numFmtId="0" fontId="6" fillId="0" borderId="36" xfId="4" applyFont="1" applyBorder="1" applyAlignment="1">
      <alignment horizontal="distributed" vertical="center" justifyLastLine="1"/>
    </xf>
    <xf numFmtId="0" fontId="6" fillId="0" borderId="19" xfId="4" applyFont="1" applyBorder="1" applyAlignment="1">
      <alignment horizontal="distributed" vertical="center" justifyLastLine="1"/>
    </xf>
    <xf numFmtId="0" fontId="6" fillId="0" borderId="32" xfId="4" applyFont="1" applyBorder="1" applyAlignment="1">
      <alignment horizontal="distributed" vertical="center" justifyLastLine="1"/>
    </xf>
    <xf numFmtId="0" fontId="6" fillId="0" borderId="23" xfId="4" applyFont="1" applyBorder="1" applyAlignment="1">
      <alignment horizontal="distributed" vertical="center" justifyLastLine="1"/>
    </xf>
    <xf numFmtId="0" fontId="6" fillId="0" borderId="9" xfId="4" applyFont="1" applyBorder="1" applyAlignment="1">
      <alignment horizontal="distributed" vertical="center" justifyLastLine="1"/>
    </xf>
    <xf numFmtId="0" fontId="6" fillId="0" borderId="15" xfId="4" applyFont="1" applyBorder="1" applyAlignment="1">
      <alignment horizontal="distributed" vertical="center" justifyLastLine="1"/>
    </xf>
    <xf numFmtId="0" fontId="6" fillId="0" borderId="14" xfId="4" applyFont="1" applyBorder="1" applyAlignment="1">
      <alignment horizontal="distributed" vertical="center" justifyLastLine="1"/>
    </xf>
    <xf numFmtId="0" fontId="6" fillId="0" borderId="13" xfId="4" applyFont="1" applyBorder="1" applyAlignment="1">
      <alignment horizontal="distributed" vertical="center" justifyLastLine="1"/>
    </xf>
    <xf numFmtId="0" fontId="6" fillId="0" borderId="22" xfId="4" applyFont="1" applyBorder="1" applyAlignment="1">
      <alignment horizontal="distributed" vertical="center" justifyLastLine="1"/>
    </xf>
    <xf numFmtId="38" fontId="6" fillId="0" borderId="1" xfId="5" applyFont="1" applyBorder="1" applyAlignment="1">
      <alignment horizontal="left"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0" fillId="0" borderId="0" xfId="0" applyFont="1"/>
    <xf numFmtId="199" fontId="9" fillId="0" borderId="37" xfId="1" applyNumberFormat="1" applyFont="1" applyBorder="1" applyAlignment="1">
      <alignment horizontal="right" vertical="center" wrapText="1"/>
    </xf>
    <xf numFmtId="38" fontId="9" fillId="0" borderId="37" xfId="1" applyFont="1" applyBorder="1" applyAlignment="1">
      <alignment horizontal="right" vertical="center" wrapText="1"/>
    </xf>
    <xf numFmtId="38" fontId="9" fillId="0" borderId="38" xfId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vertical="center"/>
    </xf>
    <xf numFmtId="0" fontId="0" fillId="0" borderId="0" xfId="0" applyFont="1" applyBorder="1"/>
    <xf numFmtId="199" fontId="6" fillId="0" borderId="0" xfId="1" applyNumberFormat="1" applyFont="1" applyBorder="1" applyAlignment="1">
      <alignment horizontal="right" vertical="center" wrapText="1"/>
    </xf>
    <xf numFmtId="38" fontId="6" fillId="0" borderId="0" xfId="1" applyFont="1" applyBorder="1" applyAlignment="1">
      <alignment horizontal="right" vertical="center" wrapText="1"/>
    </xf>
    <xf numFmtId="38" fontId="6" fillId="0" borderId="7" xfId="1" applyFont="1" applyBorder="1" applyAlignment="1">
      <alignment horizontal="right" vertical="center" wrapText="1"/>
    </xf>
    <xf numFmtId="0" fontId="22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199" fontId="6" fillId="0" borderId="0" xfId="1" applyNumberFormat="1" applyFont="1" applyFill="1" applyBorder="1" applyAlignment="1">
      <alignment horizontal="right" vertical="center" wrapText="1"/>
    </xf>
    <xf numFmtId="38" fontId="6" fillId="0" borderId="0" xfId="1" applyFont="1" applyBorder="1" applyAlignment="1">
      <alignment horizontal="right" vertical="center"/>
    </xf>
    <xf numFmtId="38" fontId="6" fillId="0" borderId="5" xfId="1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0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right" vertical="center" shrinkToFit="1"/>
    </xf>
    <xf numFmtId="0" fontId="6" fillId="0" borderId="1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vertical="center" shrinkToFit="1"/>
    </xf>
    <xf numFmtId="0" fontId="24" fillId="0" borderId="4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distributed" vertical="center" justifyLastLine="1"/>
    </xf>
    <xf numFmtId="0" fontId="6" fillId="0" borderId="33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wrapText="1" justifyLastLine="1"/>
    </xf>
    <xf numFmtId="0" fontId="6" fillId="0" borderId="2" xfId="0" applyFont="1" applyBorder="1" applyAlignment="1">
      <alignment horizontal="distributed" vertical="center" wrapText="1" justifyLastLine="1"/>
    </xf>
    <xf numFmtId="0" fontId="6" fillId="0" borderId="22" xfId="0" applyFont="1" applyBorder="1" applyAlignment="1">
      <alignment horizontal="distributed" vertical="center" justifyLastLine="1"/>
    </xf>
    <xf numFmtId="0" fontId="6" fillId="0" borderId="23" xfId="0" applyFont="1" applyBorder="1" applyAlignment="1">
      <alignment horizontal="distributed" vertical="center" justifyLastLine="1"/>
    </xf>
    <xf numFmtId="0" fontId="22" fillId="0" borderId="1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0" borderId="6" xfId="4" applyFont="1" applyBorder="1" applyAlignment="1">
      <alignment vertical="center"/>
    </xf>
    <xf numFmtId="0" fontId="16" fillId="0" borderId="18" xfId="4" applyFont="1" applyBorder="1" applyAlignment="1">
      <alignment vertical="center"/>
    </xf>
    <xf numFmtId="0" fontId="18" fillId="0" borderId="0" xfId="4" applyFont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6" fillId="0" borderId="4" xfId="4" applyBorder="1"/>
    <xf numFmtId="0" fontId="6" fillId="0" borderId="4" xfId="4" applyFill="1" applyBorder="1"/>
    <xf numFmtId="0" fontId="6" fillId="0" borderId="8" xfId="4" applyBorder="1"/>
    <xf numFmtId="0" fontId="6" fillId="0" borderId="5" xfId="4" applyBorder="1"/>
    <xf numFmtId="0" fontId="16" fillId="0" borderId="8" xfId="4" applyFont="1" applyBorder="1" applyAlignment="1">
      <alignment horizontal="distributed" vertical="center"/>
    </xf>
    <xf numFmtId="0" fontId="6" fillId="0" borderId="8" xfId="4" applyFill="1" applyBorder="1"/>
    <xf numFmtId="0" fontId="6" fillId="0" borderId="5" xfId="4" applyFill="1" applyBorder="1"/>
    <xf numFmtId="0" fontId="18" fillId="0" borderId="0" xfId="4" applyFont="1" applyFill="1" applyBorder="1" applyAlignment="1">
      <alignment vertical="center"/>
    </xf>
    <xf numFmtId="0" fontId="16" fillId="0" borderId="0" xfId="4" applyFont="1" applyFill="1" applyBorder="1" applyAlignment="1">
      <alignment vertical="center"/>
    </xf>
    <xf numFmtId="0" fontId="16" fillId="0" borderId="8" xfId="4" applyFont="1" applyFill="1" applyBorder="1" applyAlignment="1">
      <alignment horizontal="distributed" vertical="center"/>
    </xf>
    <xf numFmtId="0" fontId="6" fillId="0" borderId="0" xfId="4" applyFill="1"/>
    <xf numFmtId="0" fontId="6" fillId="0" borderId="5" xfId="4" applyBorder="1" applyAlignment="1"/>
    <xf numFmtId="0" fontId="16" fillId="0" borderId="8" xfId="4" applyFont="1" applyBorder="1" applyAlignment="1">
      <alignment horizontal="center" vertical="center"/>
    </xf>
    <xf numFmtId="38" fontId="16" fillId="0" borderId="0" xfId="5" applyFont="1" applyBorder="1" applyAlignment="1">
      <alignment vertical="center"/>
    </xf>
    <xf numFmtId="38" fontId="0" fillId="0" borderId="4" xfId="5" applyFont="1" applyBorder="1"/>
    <xf numFmtId="38" fontId="0" fillId="0" borderId="8" xfId="5" applyFont="1" applyBorder="1"/>
    <xf numFmtId="38" fontId="0" fillId="0" borderId="5" xfId="5" applyFont="1" applyBorder="1"/>
    <xf numFmtId="38" fontId="18" fillId="0" borderId="8" xfId="5" applyFont="1" applyBorder="1" applyAlignment="1">
      <alignment horizontal="distributed" vertical="center" justifyLastLine="1"/>
    </xf>
    <xf numFmtId="38" fontId="18" fillId="0" borderId="0" xfId="5" applyFont="1" applyBorder="1" applyAlignment="1">
      <alignment horizontal="distributed" vertical="center" justifyLastLine="1"/>
    </xf>
    <xf numFmtId="190" fontId="16" fillId="0" borderId="33" xfId="4" applyNumberFormat="1" applyFont="1" applyBorder="1" applyAlignment="1">
      <alignment horizontal="right" vertical="center"/>
    </xf>
    <xf numFmtId="190" fontId="16" fillId="0" borderId="27" xfId="4" applyNumberFormat="1" applyFont="1" applyBorder="1" applyAlignment="1">
      <alignment horizontal="right" vertical="center"/>
    </xf>
    <xf numFmtId="190" fontId="16" fillId="0" borderId="35" xfId="4" applyNumberFormat="1" applyFont="1" applyBorder="1" applyAlignment="1">
      <alignment horizontal="right" vertical="center"/>
    </xf>
    <xf numFmtId="190" fontId="16" fillId="0" borderId="34" xfId="4" applyNumberFormat="1" applyFont="1" applyBorder="1" applyAlignment="1">
      <alignment horizontal="right" vertical="center"/>
    </xf>
    <xf numFmtId="0" fontId="16" fillId="0" borderId="27" xfId="4" applyFont="1" applyBorder="1" applyAlignment="1">
      <alignment horizontal="center" vertical="center"/>
    </xf>
    <xf numFmtId="0" fontId="16" fillId="0" borderId="32" xfId="4" applyFont="1" applyBorder="1" applyAlignment="1">
      <alignment vertical="center"/>
    </xf>
    <xf numFmtId="0" fontId="16" fillId="0" borderId="20" xfId="4" applyFont="1" applyBorder="1" applyAlignment="1">
      <alignment horizontal="distributed" vertical="center" justifyLastLine="1"/>
    </xf>
    <xf numFmtId="0" fontId="16" fillId="0" borderId="36" xfId="4" applyFont="1" applyBorder="1" applyAlignment="1">
      <alignment horizontal="distributed" vertical="center" justifyLastLine="1"/>
    </xf>
    <xf numFmtId="0" fontId="16" fillId="0" borderId="19" xfId="4" applyFont="1" applyBorder="1" applyAlignment="1">
      <alignment horizontal="distributed" vertical="center" justifyLastLine="1"/>
    </xf>
    <xf numFmtId="0" fontId="16" fillId="0" borderId="18" xfId="4" applyFont="1" applyBorder="1" applyAlignment="1">
      <alignment horizontal="center" vertical="center"/>
    </xf>
    <xf numFmtId="0" fontId="16" fillId="0" borderId="3" xfId="4" applyFont="1" applyBorder="1" applyAlignment="1">
      <alignment horizontal="center" vertical="center"/>
    </xf>
    <xf numFmtId="0" fontId="16" fillId="0" borderId="14" xfId="4" applyFont="1" applyBorder="1" applyAlignment="1">
      <alignment vertical="center"/>
    </xf>
    <xf numFmtId="0" fontId="16" fillId="0" borderId="21" xfId="4" applyFont="1" applyFill="1" applyBorder="1" applyAlignment="1">
      <alignment horizontal="distributed" vertical="center" justifyLastLine="1"/>
    </xf>
    <xf numFmtId="0" fontId="16" fillId="0" borderId="15" xfId="4" applyFont="1" applyFill="1" applyBorder="1" applyAlignment="1">
      <alignment horizontal="distributed" vertical="center" justifyLastLine="1"/>
    </xf>
    <xf numFmtId="0" fontId="16" fillId="0" borderId="13" xfId="4" applyFont="1" applyFill="1" applyBorder="1" applyAlignment="1">
      <alignment horizontal="distributed" vertical="center" justifyLastLine="1"/>
    </xf>
    <xf numFmtId="0" fontId="16" fillId="0" borderId="22" xfId="4" applyFont="1" applyBorder="1" applyAlignment="1">
      <alignment horizontal="center" vertical="center"/>
    </xf>
    <xf numFmtId="0" fontId="16" fillId="0" borderId="23" xfId="4" applyFont="1" applyBorder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6" fillId="0" borderId="0" xfId="4" applyAlignment="1">
      <alignment vertical="center"/>
    </xf>
    <xf numFmtId="0" fontId="7" fillId="0" borderId="0" xfId="4" applyFont="1" applyAlignment="1">
      <alignment horizontal="left" vertical="center"/>
    </xf>
    <xf numFmtId="0" fontId="7" fillId="0" borderId="0" xfId="4" applyFont="1" applyAlignment="1">
      <alignment horizontal="right" vertical="center"/>
    </xf>
    <xf numFmtId="0" fontId="13" fillId="0" borderId="0" xfId="4" applyFont="1" applyAlignment="1">
      <alignment vertical="center"/>
    </xf>
    <xf numFmtId="0" fontId="13" fillId="0" borderId="0" xfId="0" applyFont="1"/>
    <xf numFmtId="38" fontId="13" fillId="0" borderId="0" xfId="1" applyFont="1" applyBorder="1" applyAlignment="1">
      <alignment horizontal="right"/>
    </xf>
    <xf numFmtId="38" fontId="13" fillId="0" borderId="0" xfId="1" applyFont="1" applyFill="1" applyBorder="1" applyAlignment="1">
      <alignment horizontal="right"/>
    </xf>
    <xf numFmtId="38" fontId="13" fillId="0" borderId="0" xfId="1" applyFont="1" applyAlignment="1">
      <alignment horizontal="right"/>
    </xf>
    <xf numFmtId="0" fontId="13" fillId="0" borderId="0" xfId="0" applyFont="1" applyBorder="1"/>
    <xf numFmtId="0" fontId="13" fillId="0" borderId="0" xfId="0" applyFont="1" applyFill="1" applyBorder="1"/>
    <xf numFmtId="0" fontId="13" fillId="0" borderId="34" xfId="0" applyFont="1" applyBorder="1"/>
    <xf numFmtId="38" fontId="13" fillId="0" borderId="3" xfId="1" applyFont="1" applyBorder="1" applyAlignment="1">
      <alignment horizontal="right"/>
    </xf>
    <xf numFmtId="0" fontId="13" fillId="0" borderId="18" xfId="0" applyFont="1" applyBorder="1" applyAlignment="1">
      <alignment horizontal="distributed"/>
    </xf>
    <xf numFmtId="0" fontId="13" fillId="0" borderId="3" xfId="0" applyFont="1" applyBorder="1" applyAlignment="1">
      <alignment horizontal="distributed"/>
    </xf>
    <xf numFmtId="38" fontId="13" fillId="0" borderId="39" xfId="1" applyFont="1" applyBorder="1" applyAlignment="1">
      <alignment horizontal="right"/>
    </xf>
    <xf numFmtId="0" fontId="13" fillId="0" borderId="3" xfId="0" applyFont="1" applyBorder="1"/>
    <xf numFmtId="0" fontId="13" fillId="0" borderId="8" xfId="0" applyFont="1" applyBorder="1" applyAlignment="1">
      <alignment horizontal="distributed"/>
    </xf>
    <xf numFmtId="0" fontId="13" fillId="0" borderId="0" xfId="0" applyFont="1" applyBorder="1" applyAlignment="1">
      <alignment horizontal="distributed"/>
    </xf>
    <xf numFmtId="38" fontId="13" fillId="0" borderId="40" xfId="1" applyFont="1" applyBorder="1" applyAlignment="1">
      <alignment horizontal="right"/>
    </xf>
    <xf numFmtId="38" fontId="13" fillId="0" borderId="41" xfId="1" applyFont="1" applyBorder="1" applyAlignment="1">
      <alignment horizontal="right"/>
    </xf>
    <xf numFmtId="38" fontId="13" fillId="0" borderId="0" xfId="1" applyFont="1" applyBorder="1" applyAlignment="1"/>
    <xf numFmtId="38" fontId="13" fillId="0" borderId="5" xfId="1" applyFont="1" applyBorder="1" applyAlignment="1"/>
    <xf numFmtId="0" fontId="13" fillId="0" borderId="0" xfId="0" applyFont="1" applyAlignment="1">
      <alignment horizontal="distributed"/>
    </xf>
    <xf numFmtId="38" fontId="7" fillId="0" borderId="0" xfId="1" applyFont="1" applyBorder="1" applyAlignment="1">
      <alignment horizontal="right"/>
    </xf>
    <xf numFmtId="0" fontId="7" fillId="0" borderId="8" xfId="0" applyFont="1" applyBorder="1" applyAlignment="1">
      <alignment horizontal="distributed"/>
    </xf>
    <xf numFmtId="0" fontId="7" fillId="0" borderId="0" xfId="0" applyFont="1" applyBorder="1" applyAlignment="1">
      <alignment horizontal="distributed"/>
    </xf>
    <xf numFmtId="38" fontId="13" fillId="0" borderId="0" xfId="0" applyNumberFormat="1" applyFont="1"/>
    <xf numFmtId="38" fontId="13" fillId="0" borderId="0" xfId="0" applyNumberFormat="1" applyFont="1" applyAlignment="1">
      <alignment horizontal="right"/>
    </xf>
    <xf numFmtId="38" fontId="7" fillId="0" borderId="40" xfId="1" applyFont="1" applyBorder="1" applyAlignment="1">
      <alignment horizontal="right"/>
    </xf>
    <xf numFmtId="38" fontId="13" fillId="0" borderId="0" xfId="0" applyNumberFormat="1" applyFont="1" applyAlignment="1"/>
    <xf numFmtId="0" fontId="13" fillId="0" borderId="8" xfId="0" applyFont="1" applyBorder="1"/>
    <xf numFmtId="0" fontId="7" fillId="0" borderId="0" xfId="0" applyFont="1" applyAlignment="1">
      <alignment horizontal="distributed"/>
    </xf>
    <xf numFmtId="38" fontId="13" fillId="0" borderId="5" xfId="1" applyFont="1" applyBorder="1" applyAlignment="1">
      <alignment horizontal="right"/>
    </xf>
    <xf numFmtId="38" fontId="7" fillId="0" borderId="0" xfId="0" applyNumberFormat="1" applyFont="1"/>
    <xf numFmtId="38" fontId="13" fillId="0" borderId="0" xfId="1" applyFont="1" applyAlignment="1"/>
    <xf numFmtId="38" fontId="13" fillId="0" borderId="5" xfId="0" applyNumberFormat="1" applyFont="1" applyBorder="1" applyAlignment="1"/>
    <xf numFmtId="0" fontId="13" fillId="0" borderId="0" xfId="0" applyFont="1" applyAlignment="1"/>
    <xf numFmtId="38" fontId="7" fillId="0" borderId="5" xfId="1" applyFont="1" applyBorder="1" applyAlignment="1">
      <alignment horizontal="right"/>
    </xf>
    <xf numFmtId="38" fontId="7" fillId="0" borderId="0" xfId="1" applyFont="1" applyAlignment="1">
      <alignment horizontal="right"/>
    </xf>
    <xf numFmtId="0" fontId="13" fillId="0" borderId="27" xfId="0" applyFont="1" applyBorder="1" applyAlignment="1">
      <alignment horizontal="distributed"/>
    </xf>
    <xf numFmtId="38" fontId="7" fillId="0" borderId="34" xfId="1" applyFont="1" applyBorder="1" applyAlignment="1">
      <alignment horizontal="right"/>
    </xf>
    <xf numFmtId="0" fontId="13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8" xfId="0" applyFont="1" applyBorder="1"/>
    <xf numFmtId="0" fontId="13" fillId="0" borderId="4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/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distributed" vertical="center" justifyLastLine="1"/>
    </xf>
    <xf numFmtId="0" fontId="13" fillId="0" borderId="40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3" xfId="0" applyFont="1" applyBorder="1"/>
    <xf numFmtId="0" fontId="13" fillId="0" borderId="22" xfId="0" applyFont="1" applyBorder="1"/>
    <xf numFmtId="0" fontId="13" fillId="0" borderId="4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1" xfId="0" applyFont="1" applyBorder="1"/>
    <xf numFmtId="0" fontId="2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8" fontId="13" fillId="0" borderId="5" xfId="0" applyNumberFormat="1" applyFont="1" applyBorder="1" applyAlignment="1">
      <alignment horizontal="right"/>
    </xf>
    <xf numFmtId="0" fontId="7" fillId="0" borderId="0" xfId="0" applyFont="1" applyBorder="1" applyAlignment="1"/>
    <xf numFmtId="0" fontId="30" fillId="0" borderId="0" xfId="0" applyFont="1" applyAlignment="1">
      <alignment horizontal="left"/>
    </xf>
  </cellXfs>
  <cellStyles count="6">
    <cellStyle name="桁区切り" xfId="1" builtinId="6"/>
    <cellStyle name="桁区切り 2" xfId="3"/>
    <cellStyle name="桁区切り 3" xfId="5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8</xdr:row>
      <xdr:rowOff>85725</xdr:rowOff>
    </xdr:from>
    <xdr:to>
      <xdr:col>3</xdr:col>
      <xdr:colOff>257175</xdr:colOff>
      <xdr:row>10</xdr:row>
      <xdr:rowOff>85725</xdr:rowOff>
    </xdr:to>
    <xdr:sp macro="" textlink="">
      <xdr:nvSpPr>
        <xdr:cNvPr id="2" name="AutoShape 12"/>
        <xdr:cNvSpPr>
          <a:spLocks/>
        </xdr:cNvSpPr>
      </xdr:nvSpPr>
      <xdr:spPr bwMode="auto">
        <a:xfrm>
          <a:off x="1895475" y="169545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180975</xdr:colOff>
      <xdr:row>13</xdr:row>
      <xdr:rowOff>85725</xdr:rowOff>
    </xdr:from>
    <xdr:to>
      <xdr:col>3</xdr:col>
      <xdr:colOff>257175</xdr:colOff>
      <xdr:row>15</xdr:row>
      <xdr:rowOff>85725</xdr:rowOff>
    </xdr:to>
    <xdr:sp macro="" textlink="">
      <xdr:nvSpPr>
        <xdr:cNvPr id="3" name="AutoShape 14"/>
        <xdr:cNvSpPr>
          <a:spLocks/>
        </xdr:cNvSpPr>
      </xdr:nvSpPr>
      <xdr:spPr bwMode="auto">
        <a:xfrm>
          <a:off x="1895475" y="267652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180975</xdr:colOff>
      <xdr:row>18</xdr:row>
      <xdr:rowOff>85725</xdr:rowOff>
    </xdr:from>
    <xdr:to>
      <xdr:col>3</xdr:col>
      <xdr:colOff>257175</xdr:colOff>
      <xdr:row>20</xdr:row>
      <xdr:rowOff>85725</xdr:rowOff>
    </xdr:to>
    <xdr:sp macro="" textlink="">
      <xdr:nvSpPr>
        <xdr:cNvPr id="4" name="AutoShape 16"/>
        <xdr:cNvSpPr>
          <a:spLocks/>
        </xdr:cNvSpPr>
      </xdr:nvSpPr>
      <xdr:spPr bwMode="auto">
        <a:xfrm>
          <a:off x="1895475" y="365760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180975</xdr:colOff>
      <xdr:row>23</xdr:row>
      <xdr:rowOff>85725</xdr:rowOff>
    </xdr:from>
    <xdr:to>
      <xdr:col>3</xdr:col>
      <xdr:colOff>257175</xdr:colOff>
      <xdr:row>25</xdr:row>
      <xdr:rowOff>85725</xdr:rowOff>
    </xdr:to>
    <xdr:sp macro="" textlink="">
      <xdr:nvSpPr>
        <xdr:cNvPr id="5" name="AutoShape 18"/>
        <xdr:cNvSpPr>
          <a:spLocks/>
        </xdr:cNvSpPr>
      </xdr:nvSpPr>
      <xdr:spPr bwMode="auto">
        <a:xfrm>
          <a:off x="1895475" y="463867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180975</xdr:colOff>
      <xdr:row>28</xdr:row>
      <xdr:rowOff>85725</xdr:rowOff>
    </xdr:from>
    <xdr:to>
      <xdr:col>3</xdr:col>
      <xdr:colOff>257175</xdr:colOff>
      <xdr:row>30</xdr:row>
      <xdr:rowOff>85725</xdr:rowOff>
    </xdr:to>
    <xdr:sp macro="" textlink="">
      <xdr:nvSpPr>
        <xdr:cNvPr id="6" name="AutoShape 20"/>
        <xdr:cNvSpPr>
          <a:spLocks/>
        </xdr:cNvSpPr>
      </xdr:nvSpPr>
      <xdr:spPr bwMode="auto">
        <a:xfrm>
          <a:off x="1895475" y="561975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180975</xdr:colOff>
      <xdr:row>38</xdr:row>
      <xdr:rowOff>85725</xdr:rowOff>
    </xdr:from>
    <xdr:to>
      <xdr:col>3</xdr:col>
      <xdr:colOff>257175</xdr:colOff>
      <xdr:row>40</xdr:row>
      <xdr:rowOff>85725</xdr:rowOff>
    </xdr:to>
    <xdr:sp macro="" textlink="">
      <xdr:nvSpPr>
        <xdr:cNvPr id="7" name="AutoShape 22"/>
        <xdr:cNvSpPr>
          <a:spLocks/>
        </xdr:cNvSpPr>
      </xdr:nvSpPr>
      <xdr:spPr bwMode="auto">
        <a:xfrm>
          <a:off x="1895475" y="758190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152400</xdr:colOff>
      <xdr:row>7</xdr:row>
      <xdr:rowOff>85725</xdr:rowOff>
    </xdr:from>
    <xdr:to>
      <xdr:col>3</xdr:col>
      <xdr:colOff>9525</xdr:colOff>
      <xdr:row>10</xdr:row>
      <xdr:rowOff>85725</xdr:rowOff>
    </xdr:to>
    <xdr:sp macro="" textlink="">
      <xdr:nvSpPr>
        <xdr:cNvPr id="8" name="AutoShape 27"/>
        <xdr:cNvSpPr>
          <a:spLocks/>
        </xdr:cNvSpPr>
      </xdr:nvSpPr>
      <xdr:spPr bwMode="auto">
        <a:xfrm>
          <a:off x="723900" y="1495425"/>
          <a:ext cx="1000125" cy="600075"/>
        </a:xfrm>
        <a:prstGeom prst="leftBrace">
          <a:avLst>
            <a:gd name="adj1" fmla="val 4773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12</xdr:row>
      <xdr:rowOff>66675</xdr:rowOff>
    </xdr:from>
    <xdr:to>
      <xdr:col>3</xdr:col>
      <xdr:colOff>19050</xdr:colOff>
      <xdr:row>15</xdr:row>
      <xdr:rowOff>85725</xdr:rowOff>
    </xdr:to>
    <xdr:sp macro="" textlink="">
      <xdr:nvSpPr>
        <xdr:cNvPr id="9" name="AutoShape 28"/>
        <xdr:cNvSpPr>
          <a:spLocks/>
        </xdr:cNvSpPr>
      </xdr:nvSpPr>
      <xdr:spPr bwMode="auto">
        <a:xfrm>
          <a:off x="1152525" y="2457450"/>
          <a:ext cx="581025" cy="619125"/>
        </a:xfrm>
        <a:prstGeom prst="leftBrace">
          <a:avLst>
            <a:gd name="adj1" fmla="val 4748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114300</xdr:rowOff>
    </xdr:from>
    <xdr:to>
      <xdr:col>3</xdr:col>
      <xdr:colOff>9525</xdr:colOff>
      <xdr:row>20</xdr:row>
      <xdr:rowOff>85725</xdr:rowOff>
    </xdr:to>
    <xdr:sp macro="" textlink="">
      <xdr:nvSpPr>
        <xdr:cNvPr id="10" name="AutoShape 34"/>
        <xdr:cNvSpPr>
          <a:spLocks/>
        </xdr:cNvSpPr>
      </xdr:nvSpPr>
      <xdr:spPr bwMode="auto">
        <a:xfrm>
          <a:off x="1152525" y="3486150"/>
          <a:ext cx="571500" cy="571500"/>
        </a:xfrm>
        <a:prstGeom prst="leftBrace">
          <a:avLst>
            <a:gd name="adj1" fmla="val 4813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22</xdr:row>
      <xdr:rowOff>66675</xdr:rowOff>
    </xdr:from>
    <xdr:to>
      <xdr:col>2</xdr:col>
      <xdr:colOff>123825</xdr:colOff>
      <xdr:row>25</xdr:row>
      <xdr:rowOff>85725</xdr:rowOff>
    </xdr:to>
    <xdr:sp macro="" textlink="">
      <xdr:nvSpPr>
        <xdr:cNvPr id="11" name="AutoShape 36"/>
        <xdr:cNvSpPr>
          <a:spLocks/>
        </xdr:cNvSpPr>
      </xdr:nvSpPr>
      <xdr:spPr bwMode="auto">
        <a:xfrm>
          <a:off x="733425" y="4419600"/>
          <a:ext cx="533400" cy="619125"/>
        </a:xfrm>
        <a:prstGeom prst="leftBrace">
          <a:avLst>
            <a:gd name="adj1" fmla="val 4748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152400</xdr:colOff>
      <xdr:row>27</xdr:row>
      <xdr:rowOff>57150</xdr:rowOff>
    </xdr:from>
    <xdr:to>
      <xdr:col>2</xdr:col>
      <xdr:colOff>95250</xdr:colOff>
      <xdr:row>30</xdr:row>
      <xdr:rowOff>85725</xdr:rowOff>
    </xdr:to>
    <xdr:sp macro="" textlink="">
      <xdr:nvSpPr>
        <xdr:cNvPr id="12" name="AutoShape 40"/>
        <xdr:cNvSpPr>
          <a:spLocks/>
        </xdr:cNvSpPr>
      </xdr:nvSpPr>
      <xdr:spPr bwMode="auto">
        <a:xfrm>
          <a:off x="723900" y="5391150"/>
          <a:ext cx="514350" cy="628650"/>
        </a:xfrm>
        <a:prstGeom prst="leftBrace">
          <a:avLst>
            <a:gd name="adj1" fmla="val 4736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37</xdr:row>
      <xdr:rowOff>38100</xdr:rowOff>
    </xdr:from>
    <xdr:to>
      <xdr:col>2</xdr:col>
      <xdr:colOff>104775</xdr:colOff>
      <xdr:row>40</xdr:row>
      <xdr:rowOff>85725</xdr:rowOff>
    </xdr:to>
    <xdr:sp macro="" textlink="">
      <xdr:nvSpPr>
        <xdr:cNvPr id="13" name="AutoShape 44"/>
        <xdr:cNvSpPr>
          <a:spLocks/>
        </xdr:cNvSpPr>
      </xdr:nvSpPr>
      <xdr:spPr bwMode="auto">
        <a:xfrm>
          <a:off x="733425" y="7334250"/>
          <a:ext cx="514350" cy="647700"/>
        </a:xfrm>
        <a:prstGeom prst="leftBrace">
          <a:avLst>
            <a:gd name="adj1" fmla="val 471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8</xdr:row>
      <xdr:rowOff>85725</xdr:rowOff>
    </xdr:from>
    <xdr:to>
      <xdr:col>14</xdr:col>
      <xdr:colOff>257175</xdr:colOff>
      <xdr:row>10</xdr:row>
      <xdr:rowOff>85725</xdr:rowOff>
    </xdr:to>
    <xdr:sp macro="" textlink="">
      <xdr:nvSpPr>
        <xdr:cNvPr id="14" name="AutoShape 55"/>
        <xdr:cNvSpPr>
          <a:spLocks/>
        </xdr:cNvSpPr>
      </xdr:nvSpPr>
      <xdr:spPr bwMode="auto">
        <a:xfrm>
          <a:off x="8181975" y="169545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13</xdr:row>
      <xdr:rowOff>85725</xdr:rowOff>
    </xdr:from>
    <xdr:to>
      <xdr:col>14</xdr:col>
      <xdr:colOff>257175</xdr:colOff>
      <xdr:row>15</xdr:row>
      <xdr:rowOff>85725</xdr:rowOff>
    </xdr:to>
    <xdr:sp macro="" textlink="">
      <xdr:nvSpPr>
        <xdr:cNvPr id="15" name="AutoShape 57"/>
        <xdr:cNvSpPr>
          <a:spLocks/>
        </xdr:cNvSpPr>
      </xdr:nvSpPr>
      <xdr:spPr bwMode="auto">
        <a:xfrm>
          <a:off x="8181975" y="267652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18</xdr:row>
      <xdr:rowOff>85725</xdr:rowOff>
    </xdr:from>
    <xdr:to>
      <xdr:col>14</xdr:col>
      <xdr:colOff>257175</xdr:colOff>
      <xdr:row>20</xdr:row>
      <xdr:rowOff>85725</xdr:rowOff>
    </xdr:to>
    <xdr:sp macro="" textlink="">
      <xdr:nvSpPr>
        <xdr:cNvPr id="16" name="AutoShape 59"/>
        <xdr:cNvSpPr>
          <a:spLocks/>
        </xdr:cNvSpPr>
      </xdr:nvSpPr>
      <xdr:spPr bwMode="auto">
        <a:xfrm>
          <a:off x="8181975" y="365760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23</xdr:row>
      <xdr:rowOff>85725</xdr:rowOff>
    </xdr:from>
    <xdr:to>
      <xdr:col>14</xdr:col>
      <xdr:colOff>257175</xdr:colOff>
      <xdr:row>25</xdr:row>
      <xdr:rowOff>85725</xdr:rowOff>
    </xdr:to>
    <xdr:sp macro="" textlink="">
      <xdr:nvSpPr>
        <xdr:cNvPr id="17" name="AutoShape 61"/>
        <xdr:cNvSpPr>
          <a:spLocks/>
        </xdr:cNvSpPr>
      </xdr:nvSpPr>
      <xdr:spPr bwMode="auto">
        <a:xfrm>
          <a:off x="8181975" y="463867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28</xdr:row>
      <xdr:rowOff>85725</xdr:rowOff>
    </xdr:from>
    <xdr:to>
      <xdr:col>14</xdr:col>
      <xdr:colOff>257175</xdr:colOff>
      <xdr:row>30</xdr:row>
      <xdr:rowOff>85725</xdr:rowOff>
    </xdr:to>
    <xdr:sp macro="" textlink="">
      <xdr:nvSpPr>
        <xdr:cNvPr id="18" name="AutoShape 63"/>
        <xdr:cNvSpPr>
          <a:spLocks/>
        </xdr:cNvSpPr>
      </xdr:nvSpPr>
      <xdr:spPr bwMode="auto">
        <a:xfrm>
          <a:off x="8181975" y="561975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38</xdr:row>
      <xdr:rowOff>85725</xdr:rowOff>
    </xdr:from>
    <xdr:to>
      <xdr:col>14</xdr:col>
      <xdr:colOff>257175</xdr:colOff>
      <xdr:row>40</xdr:row>
      <xdr:rowOff>85725</xdr:rowOff>
    </xdr:to>
    <xdr:sp macro="" textlink="">
      <xdr:nvSpPr>
        <xdr:cNvPr id="19" name="AutoShape 65"/>
        <xdr:cNvSpPr>
          <a:spLocks/>
        </xdr:cNvSpPr>
      </xdr:nvSpPr>
      <xdr:spPr bwMode="auto">
        <a:xfrm>
          <a:off x="8181975" y="758190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33</xdr:row>
      <xdr:rowOff>85725</xdr:rowOff>
    </xdr:from>
    <xdr:to>
      <xdr:col>14</xdr:col>
      <xdr:colOff>257175</xdr:colOff>
      <xdr:row>35</xdr:row>
      <xdr:rowOff>85725</xdr:rowOff>
    </xdr:to>
    <xdr:sp macro="" textlink="">
      <xdr:nvSpPr>
        <xdr:cNvPr id="20" name="AutoShape 95"/>
        <xdr:cNvSpPr>
          <a:spLocks/>
        </xdr:cNvSpPr>
      </xdr:nvSpPr>
      <xdr:spPr bwMode="auto">
        <a:xfrm>
          <a:off x="8181975" y="660082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180975</xdr:colOff>
      <xdr:row>33</xdr:row>
      <xdr:rowOff>85725</xdr:rowOff>
    </xdr:from>
    <xdr:to>
      <xdr:col>3</xdr:col>
      <xdr:colOff>257175</xdr:colOff>
      <xdr:row>35</xdr:row>
      <xdr:rowOff>85725</xdr:rowOff>
    </xdr:to>
    <xdr:sp macro="" textlink="">
      <xdr:nvSpPr>
        <xdr:cNvPr id="21" name="AutoShape 102"/>
        <xdr:cNvSpPr>
          <a:spLocks/>
        </xdr:cNvSpPr>
      </xdr:nvSpPr>
      <xdr:spPr bwMode="auto">
        <a:xfrm>
          <a:off x="1895475" y="660082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32</xdr:row>
      <xdr:rowOff>66675</xdr:rowOff>
    </xdr:from>
    <xdr:to>
      <xdr:col>2</xdr:col>
      <xdr:colOff>123825</xdr:colOff>
      <xdr:row>35</xdr:row>
      <xdr:rowOff>85725</xdr:rowOff>
    </xdr:to>
    <xdr:sp macro="" textlink="">
      <xdr:nvSpPr>
        <xdr:cNvPr id="22" name="AutoShape 108"/>
        <xdr:cNvSpPr>
          <a:spLocks/>
        </xdr:cNvSpPr>
      </xdr:nvSpPr>
      <xdr:spPr bwMode="auto">
        <a:xfrm>
          <a:off x="1152525" y="6381750"/>
          <a:ext cx="114300" cy="619125"/>
        </a:xfrm>
        <a:prstGeom prst="leftBrace">
          <a:avLst>
            <a:gd name="adj1" fmla="val 4749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33</xdr:row>
      <xdr:rowOff>85725</xdr:rowOff>
    </xdr:from>
    <xdr:to>
      <xdr:col>14</xdr:col>
      <xdr:colOff>257175</xdr:colOff>
      <xdr:row>35</xdr:row>
      <xdr:rowOff>85725</xdr:rowOff>
    </xdr:to>
    <xdr:sp macro="" textlink="">
      <xdr:nvSpPr>
        <xdr:cNvPr id="23" name="AutoShape 109"/>
        <xdr:cNvSpPr>
          <a:spLocks/>
        </xdr:cNvSpPr>
      </xdr:nvSpPr>
      <xdr:spPr bwMode="auto">
        <a:xfrm>
          <a:off x="8181975" y="660082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676275</xdr:colOff>
      <xdr:row>42</xdr:row>
      <xdr:rowOff>95250</xdr:rowOff>
    </xdr:from>
    <xdr:to>
      <xdr:col>11</xdr:col>
      <xdr:colOff>781050</xdr:colOff>
      <xdr:row>45</xdr:row>
      <xdr:rowOff>95250</xdr:rowOff>
    </xdr:to>
    <xdr:sp macro="" textlink="">
      <xdr:nvSpPr>
        <xdr:cNvPr id="24" name="AutoShape 222"/>
        <xdr:cNvSpPr>
          <a:spLocks/>
        </xdr:cNvSpPr>
      </xdr:nvSpPr>
      <xdr:spPr bwMode="auto">
        <a:xfrm>
          <a:off x="6858000" y="8372475"/>
          <a:ext cx="0" cy="600075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180975</xdr:colOff>
      <xdr:row>43</xdr:row>
      <xdr:rowOff>85725</xdr:rowOff>
    </xdr:from>
    <xdr:to>
      <xdr:col>14</xdr:col>
      <xdr:colOff>257175</xdr:colOff>
      <xdr:row>45</xdr:row>
      <xdr:rowOff>85725</xdr:rowOff>
    </xdr:to>
    <xdr:sp macro="" textlink="">
      <xdr:nvSpPr>
        <xdr:cNvPr id="25" name="AutoShape 237"/>
        <xdr:cNvSpPr>
          <a:spLocks/>
        </xdr:cNvSpPr>
      </xdr:nvSpPr>
      <xdr:spPr bwMode="auto">
        <a:xfrm>
          <a:off x="8181975" y="856297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676275</xdr:colOff>
      <xdr:row>42</xdr:row>
      <xdr:rowOff>95250</xdr:rowOff>
    </xdr:from>
    <xdr:to>
      <xdr:col>0</xdr:col>
      <xdr:colOff>781050</xdr:colOff>
      <xdr:row>45</xdr:row>
      <xdr:rowOff>95250</xdr:rowOff>
    </xdr:to>
    <xdr:sp macro="" textlink="">
      <xdr:nvSpPr>
        <xdr:cNvPr id="26" name="AutoShape 245"/>
        <xdr:cNvSpPr>
          <a:spLocks/>
        </xdr:cNvSpPr>
      </xdr:nvSpPr>
      <xdr:spPr bwMode="auto">
        <a:xfrm>
          <a:off x="571500" y="8372475"/>
          <a:ext cx="0" cy="600075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180975</xdr:colOff>
      <xdr:row>43</xdr:row>
      <xdr:rowOff>85725</xdr:rowOff>
    </xdr:from>
    <xdr:to>
      <xdr:col>3</xdr:col>
      <xdr:colOff>257175</xdr:colOff>
      <xdr:row>45</xdr:row>
      <xdr:rowOff>85725</xdr:rowOff>
    </xdr:to>
    <xdr:sp macro="" textlink="">
      <xdr:nvSpPr>
        <xdr:cNvPr id="27" name="AutoShape 246"/>
        <xdr:cNvSpPr>
          <a:spLocks/>
        </xdr:cNvSpPr>
      </xdr:nvSpPr>
      <xdr:spPr bwMode="auto">
        <a:xfrm>
          <a:off x="1895475" y="856297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42</xdr:row>
      <xdr:rowOff>142875</xdr:rowOff>
    </xdr:from>
    <xdr:to>
      <xdr:col>2</xdr:col>
      <xdr:colOff>123825</xdr:colOff>
      <xdr:row>45</xdr:row>
      <xdr:rowOff>142875</xdr:rowOff>
    </xdr:to>
    <xdr:sp macro="" textlink="">
      <xdr:nvSpPr>
        <xdr:cNvPr id="28" name="AutoShape 247"/>
        <xdr:cNvSpPr>
          <a:spLocks/>
        </xdr:cNvSpPr>
      </xdr:nvSpPr>
      <xdr:spPr bwMode="auto">
        <a:xfrm>
          <a:off x="714375" y="8420100"/>
          <a:ext cx="552450" cy="600075"/>
        </a:xfrm>
        <a:prstGeom prst="leftBrace">
          <a:avLst>
            <a:gd name="adj1" fmla="val 477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676275</xdr:colOff>
      <xdr:row>42</xdr:row>
      <xdr:rowOff>95250</xdr:rowOff>
    </xdr:from>
    <xdr:to>
      <xdr:col>11</xdr:col>
      <xdr:colOff>781050</xdr:colOff>
      <xdr:row>45</xdr:row>
      <xdr:rowOff>95250</xdr:rowOff>
    </xdr:to>
    <xdr:sp macro="" textlink="">
      <xdr:nvSpPr>
        <xdr:cNvPr id="29" name="AutoShape 294"/>
        <xdr:cNvSpPr>
          <a:spLocks/>
        </xdr:cNvSpPr>
      </xdr:nvSpPr>
      <xdr:spPr bwMode="auto">
        <a:xfrm>
          <a:off x="6858000" y="8372475"/>
          <a:ext cx="0" cy="600075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676275</xdr:colOff>
      <xdr:row>47</xdr:row>
      <xdr:rowOff>95250</xdr:rowOff>
    </xdr:from>
    <xdr:to>
      <xdr:col>11</xdr:col>
      <xdr:colOff>781050</xdr:colOff>
      <xdr:row>50</xdr:row>
      <xdr:rowOff>95250</xdr:rowOff>
    </xdr:to>
    <xdr:sp macro="" textlink="">
      <xdr:nvSpPr>
        <xdr:cNvPr id="30" name="AutoShape 296"/>
        <xdr:cNvSpPr>
          <a:spLocks/>
        </xdr:cNvSpPr>
      </xdr:nvSpPr>
      <xdr:spPr bwMode="auto">
        <a:xfrm>
          <a:off x="6858000" y="9353550"/>
          <a:ext cx="0" cy="600075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180975</xdr:colOff>
      <xdr:row>48</xdr:row>
      <xdr:rowOff>85725</xdr:rowOff>
    </xdr:from>
    <xdr:to>
      <xdr:col>14</xdr:col>
      <xdr:colOff>257175</xdr:colOff>
      <xdr:row>50</xdr:row>
      <xdr:rowOff>85725</xdr:rowOff>
    </xdr:to>
    <xdr:sp macro="" textlink="">
      <xdr:nvSpPr>
        <xdr:cNvPr id="31" name="AutoShape 297"/>
        <xdr:cNvSpPr>
          <a:spLocks/>
        </xdr:cNvSpPr>
      </xdr:nvSpPr>
      <xdr:spPr bwMode="auto">
        <a:xfrm>
          <a:off x="8181975" y="954405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676275</xdr:colOff>
      <xdr:row>47</xdr:row>
      <xdr:rowOff>95250</xdr:rowOff>
    </xdr:from>
    <xdr:to>
      <xdr:col>0</xdr:col>
      <xdr:colOff>781050</xdr:colOff>
      <xdr:row>50</xdr:row>
      <xdr:rowOff>95250</xdr:rowOff>
    </xdr:to>
    <xdr:sp macro="" textlink="">
      <xdr:nvSpPr>
        <xdr:cNvPr id="32" name="AutoShape 299"/>
        <xdr:cNvSpPr>
          <a:spLocks/>
        </xdr:cNvSpPr>
      </xdr:nvSpPr>
      <xdr:spPr bwMode="auto">
        <a:xfrm>
          <a:off x="571500" y="9353550"/>
          <a:ext cx="0" cy="600075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180975</xdr:colOff>
      <xdr:row>48</xdr:row>
      <xdr:rowOff>85725</xdr:rowOff>
    </xdr:from>
    <xdr:to>
      <xdr:col>3</xdr:col>
      <xdr:colOff>257175</xdr:colOff>
      <xdr:row>50</xdr:row>
      <xdr:rowOff>85725</xdr:rowOff>
    </xdr:to>
    <xdr:sp macro="" textlink="">
      <xdr:nvSpPr>
        <xdr:cNvPr id="33" name="AutoShape 300"/>
        <xdr:cNvSpPr>
          <a:spLocks/>
        </xdr:cNvSpPr>
      </xdr:nvSpPr>
      <xdr:spPr bwMode="auto">
        <a:xfrm>
          <a:off x="1895475" y="954405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47</xdr:row>
      <xdr:rowOff>38100</xdr:rowOff>
    </xdr:from>
    <xdr:to>
      <xdr:col>2</xdr:col>
      <xdr:colOff>104775</xdr:colOff>
      <xdr:row>50</xdr:row>
      <xdr:rowOff>123825</xdr:rowOff>
    </xdr:to>
    <xdr:sp macro="" textlink="">
      <xdr:nvSpPr>
        <xdr:cNvPr id="34" name="AutoShape 301"/>
        <xdr:cNvSpPr>
          <a:spLocks/>
        </xdr:cNvSpPr>
      </xdr:nvSpPr>
      <xdr:spPr bwMode="auto">
        <a:xfrm>
          <a:off x="714375" y="9296400"/>
          <a:ext cx="533400" cy="685800"/>
        </a:xfrm>
        <a:prstGeom prst="leftBrace">
          <a:avLst>
            <a:gd name="adj1" fmla="val 46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676275</xdr:colOff>
      <xdr:row>47</xdr:row>
      <xdr:rowOff>95250</xdr:rowOff>
    </xdr:from>
    <xdr:to>
      <xdr:col>11</xdr:col>
      <xdr:colOff>781050</xdr:colOff>
      <xdr:row>50</xdr:row>
      <xdr:rowOff>95250</xdr:rowOff>
    </xdr:to>
    <xdr:sp macro="" textlink="">
      <xdr:nvSpPr>
        <xdr:cNvPr id="35" name="AutoShape 302"/>
        <xdr:cNvSpPr>
          <a:spLocks/>
        </xdr:cNvSpPr>
      </xdr:nvSpPr>
      <xdr:spPr bwMode="auto">
        <a:xfrm>
          <a:off x="6858000" y="9353550"/>
          <a:ext cx="0" cy="600075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180975</xdr:colOff>
      <xdr:row>53</xdr:row>
      <xdr:rowOff>85725</xdr:rowOff>
    </xdr:from>
    <xdr:to>
      <xdr:col>3</xdr:col>
      <xdr:colOff>257175</xdr:colOff>
      <xdr:row>55</xdr:row>
      <xdr:rowOff>85725</xdr:rowOff>
    </xdr:to>
    <xdr:sp macro="" textlink="">
      <xdr:nvSpPr>
        <xdr:cNvPr id="36" name="AutoShape 304"/>
        <xdr:cNvSpPr>
          <a:spLocks/>
        </xdr:cNvSpPr>
      </xdr:nvSpPr>
      <xdr:spPr bwMode="auto">
        <a:xfrm>
          <a:off x="1895475" y="10525125"/>
          <a:ext cx="76200" cy="400050"/>
        </a:xfrm>
        <a:prstGeom prst="leftBrace">
          <a:avLst>
            <a:gd name="adj1" fmla="val 424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52</xdr:row>
      <xdr:rowOff>76200</xdr:rowOff>
    </xdr:from>
    <xdr:to>
      <xdr:col>2</xdr:col>
      <xdr:colOff>123825</xdr:colOff>
      <xdr:row>55</xdr:row>
      <xdr:rowOff>76200</xdr:rowOff>
    </xdr:to>
    <xdr:sp macro="" textlink="">
      <xdr:nvSpPr>
        <xdr:cNvPr id="37" name="AutoShape 305"/>
        <xdr:cNvSpPr>
          <a:spLocks/>
        </xdr:cNvSpPr>
      </xdr:nvSpPr>
      <xdr:spPr bwMode="auto">
        <a:xfrm>
          <a:off x="1143000" y="10315575"/>
          <a:ext cx="123825" cy="600075"/>
        </a:xfrm>
        <a:prstGeom prst="leftBrace">
          <a:avLst>
            <a:gd name="adj1" fmla="val 4772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53</xdr:row>
      <xdr:rowOff>85725</xdr:rowOff>
    </xdr:from>
    <xdr:to>
      <xdr:col>14</xdr:col>
      <xdr:colOff>257175</xdr:colOff>
      <xdr:row>55</xdr:row>
      <xdr:rowOff>85725</xdr:rowOff>
    </xdr:to>
    <xdr:sp macro="" textlink="">
      <xdr:nvSpPr>
        <xdr:cNvPr id="38" name="AutoShape 306"/>
        <xdr:cNvSpPr>
          <a:spLocks/>
        </xdr:cNvSpPr>
      </xdr:nvSpPr>
      <xdr:spPr bwMode="auto">
        <a:xfrm>
          <a:off x="8181975" y="1052512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23</xdr:row>
      <xdr:rowOff>85725</xdr:rowOff>
    </xdr:from>
    <xdr:to>
      <xdr:col>14</xdr:col>
      <xdr:colOff>257175</xdr:colOff>
      <xdr:row>25</xdr:row>
      <xdr:rowOff>85725</xdr:rowOff>
    </xdr:to>
    <xdr:sp macro="" textlink="">
      <xdr:nvSpPr>
        <xdr:cNvPr id="39" name="AutoShape 18"/>
        <xdr:cNvSpPr>
          <a:spLocks/>
        </xdr:cNvSpPr>
      </xdr:nvSpPr>
      <xdr:spPr bwMode="auto">
        <a:xfrm>
          <a:off x="8181975" y="463867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28</xdr:row>
      <xdr:rowOff>85725</xdr:rowOff>
    </xdr:from>
    <xdr:to>
      <xdr:col>14</xdr:col>
      <xdr:colOff>257175</xdr:colOff>
      <xdr:row>30</xdr:row>
      <xdr:rowOff>85725</xdr:rowOff>
    </xdr:to>
    <xdr:sp macro="" textlink="">
      <xdr:nvSpPr>
        <xdr:cNvPr id="40" name="AutoShape 20"/>
        <xdr:cNvSpPr>
          <a:spLocks/>
        </xdr:cNvSpPr>
      </xdr:nvSpPr>
      <xdr:spPr bwMode="auto">
        <a:xfrm>
          <a:off x="8181975" y="561975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152400</xdr:colOff>
      <xdr:row>7</xdr:row>
      <xdr:rowOff>85725</xdr:rowOff>
    </xdr:from>
    <xdr:to>
      <xdr:col>14</xdr:col>
      <xdr:colOff>9525</xdr:colOff>
      <xdr:row>10</xdr:row>
      <xdr:rowOff>85725</xdr:rowOff>
    </xdr:to>
    <xdr:sp macro="" textlink="">
      <xdr:nvSpPr>
        <xdr:cNvPr id="41" name="AutoShape 27"/>
        <xdr:cNvSpPr>
          <a:spLocks/>
        </xdr:cNvSpPr>
      </xdr:nvSpPr>
      <xdr:spPr bwMode="auto">
        <a:xfrm>
          <a:off x="7010400" y="1495425"/>
          <a:ext cx="1000125" cy="600075"/>
        </a:xfrm>
        <a:prstGeom prst="leftBrace">
          <a:avLst>
            <a:gd name="adj1" fmla="val 4773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9525</xdr:colOff>
      <xdr:row>12</xdr:row>
      <xdr:rowOff>66675</xdr:rowOff>
    </xdr:from>
    <xdr:to>
      <xdr:col>14</xdr:col>
      <xdr:colOff>19050</xdr:colOff>
      <xdr:row>15</xdr:row>
      <xdr:rowOff>85725</xdr:rowOff>
    </xdr:to>
    <xdr:sp macro="" textlink="">
      <xdr:nvSpPr>
        <xdr:cNvPr id="42" name="AutoShape 28"/>
        <xdr:cNvSpPr>
          <a:spLocks/>
        </xdr:cNvSpPr>
      </xdr:nvSpPr>
      <xdr:spPr bwMode="auto">
        <a:xfrm>
          <a:off x="7439025" y="2457450"/>
          <a:ext cx="581025" cy="619125"/>
        </a:xfrm>
        <a:prstGeom prst="leftBrace">
          <a:avLst>
            <a:gd name="adj1" fmla="val 4748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9525</xdr:colOff>
      <xdr:row>17</xdr:row>
      <xdr:rowOff>114300</xdr:rowOff>
    </xdr:from>
    <xdr:to>
      <xdr:col>14</xdr:col>
      <xdr:colOff>9525</xdr:colOff>
      <xdr:row>20</xdr:row>
      <xdr:rowOff>85725</xdr:rowOff>
    </xdr:to>
    <xdr:sp macro="" textlink="">
      <xdr:nvSpPr>
        <xdr:cNvPr id="43" name="AutoShape 34"/>
        <xdr:cNvSpPr>
          <a:spLocks/>
        </xdr:cNvSpPr>
      </xdr:nvSpPr>
      <xdr:spPr bwMode="auto">
        <a:xfrm>
          <a:off x="7439025" y="3486150"/>
          <a:ext cx="571500" cy="571500"/>
        </a:xfrm>
        <a:prstGeom prst="leftBrace">
          <a:avLst>
            <a:gd name="adj1" fmla="val 4813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161925</xdr:colOff>
      <xdr:row>22</xdr:row>
      <xdr:rowOff>66675</xdr:rowOff>
    </xdr:from>
    <xdr:to>
      <xdr:col>13</xdr:col>
      <xdr:colOff>123825</xdr:colOff>
      <xdr:row>25</xdr:row>
      <xdr:rowOff>85725</xdr:rowOff>
    </xdr:to>
    <xdr:sp macro="" textlink="">
      <xdr:nvSpPr>
        <xdr:cNvPr id="44" name="AutoShape 36"/>
        <xdr:cNvSpPr>
          <a:spLocks/>
        </xdr:cNvSpPr>
      </xdr:nvSpPr>
      <xdr:spPr bwMode="auto">
        <a:xfrm>
          <a:off x="7019925" y="4419600"/>
          <a:ext cx="533400" cy="619125"/>
        </a:xfrm>
        <a:prstGeom prst="leftBrace">
          <a:avLst>
            <a:gd name="adj1" fmla="val 4748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152400</xdr:colOff>
      <xdr:row>27</xdr:row>
      <xdr:rowOff>57150</xdr:rowOff>
    </xdr:from>
    <xdr:to>
      <xdr:col>13</xdr:col>
      <xdr:colOff>95250</xdr:colOff>
      <xdr:row>30</xdr:row>
      <xdr:rowOff>85725</xdr:rowOff>
    </xdr:to>
    <xdr:sp macro="" textlink="">
      <xdr:nvSpPr>
        <xdr:cNvPr id="45" name="AutoShape 40"/>
        <xdr:cNvSpPr>
          <a:spLocks/>
        </xdr:cNvSpPr>
      </xdr:nvSpPr>
      <xdr:spPr bwMode="auto">
        <a:xfrm>
          <a:off x="7010400" y="5391150"/>
          <a:ext cx="514350" cy="628650"/>
        </a:xfrm>
        <a:prstGeom prst="leftBrace">
          <a:avLst>
            <a:gd name="adj1" fmla="val 4736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161925</xdr:colOff>
      <xdr:row>37</xdr:row>
      <xdr:rowOff>38100</xdr:rowOff>
    </xdr:from>
    <xdr:to>
      <xdr:col>13</xdr:col>
      <xdr:colOff>104775</xdr:colOff>
      <xdr:row>40</xdr:row>
      <xdr:rowOff>85725</xdr:rowOff>
    </xdr:to>
    <xdr:sp macro="" textlink="">
      <xdr:nvSpPr>
        <xdr:cNvPr id="46" name="AutoShape 44"/>
        <xdr:cNvSpPr>
          <a:spLocks/>
        </xdr:cNvSpPr>
      </xdr:nvSpPr>
      <xdr:spPr bwMode="auto">
        <a:xfrm>
          <a:off x="7019925" y="7334250"/>
          <a:ext cx="514350" cy="647700"/>
        </a:xfrm>
        <a:prstGeom prst="leftBrace">
          <a:avLst>
            <a:gd name="adj1" fmla="val 471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33</xdr:row>
      <xdr:rowOff>85725</xdr:rowOff>
    </xdr:from>
    <xdr:to>
      <xdr:col>14</xdr:col>
      <xdr:colOff>257175</xdr:colOff>
      <xdr:row>35</xdr:row>
      <xdr:rowOff>85725</xdr:rowOff>
    </xdr:to>
    <xdr:sp macro="" textlink="">
      <xdr:nvSpPr>
        <xdr:cNvPr id="47" name="AutoShape 88"/>
        <xdr:cNvSpPr>
          <a:spLocks/>
        </xdr:cNvSpPr>
      </xdr:nvSpPr>
      <xdr:spPr bwMode="auto">
        <a:xfrm>
          <a:off x="8181975" y="660082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9525</xdr:colOff>
      <xdr:row>32</xdr:row>
      <xdr:rowOff>66675</xdr:rowOff>
    </xdr:from>
    <xdr:to>
      <xdr:col>13</xdr:col>
      <xdr:colOff>123825</xdr:colOff>
      <xdr:row>35</xdr:row>
      <xdr:rowOff>85725</xdr:rowOff>
    </xdr:to>
    <xdr:sp macro="" textlink="">
      <xdr:nvSpPr>
        <xdr:cNvPr id="48" name="AutoShape 108"/>
        <xdr:cNvSpPr>
          <a:spLocks/>
        </xdr:cNvSpPr>
      </xdr:nvSpPr>
      <xdr:spPr bwMode="auto">
        <a:xfrm>
          <a:off x="7439025" y="6381750"/>
          <a:ext cx="114300" cy="619125"/>
        </a:xfrm>
        <a:prstGeom prst="leftBrace">
          <a:avLst>
            <a:gd name="adj1" fmla="val 4749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676275</xdr:colOff>
      <xdr:row>42</xdr:row>
      <xdr:rowOff>95250</xdr:rowOff>
    </xdr:from>
    <xdr:to>
      <xdr:col>11</xdr:col>
      <xdr:colOff>781050</xdr:colOff>
      <xdr:row>45</xdr:row>
      <xdr:rowOff>95250</xdr:rowOff>
    </xdr:to>
    <xdr:sp macro="" textlink="">
      <xdr:nvSpPr>
        <xdr:cNvPr id="49" name="AutoShape 245"/>
        <xdr:cNvSpPr>
          <a:spLocks/>
        </xdr:cNvSpPr>
      </xdr:nvSpPr>
      <xdr:spPr bwMode="auto">
        <a:xfrm>
          <a:off x="6858000" y="8372475"/>
          <a:ext cx="0" cy="600075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142875</xdr:colOff>
      <xdr:row>42</xdr:row>
      <xdr:rowOff>142875</xdr:rowOff>
    </xdr:from>
    <xdr:to>
      <xdr:col>13</xdr:col>
      <xdr:colOff>123825</xdr:colOff>
      <xdr:row>45</xdr:row>
      <xdr:rowOff>142875</xdr:rowOff>
    </xdr:to>
    <xdr:sp macro="" textlink="">
      <xdr:nvSpPr>
        <xdr:cNvPr id="50" name="AutoShape 247"/>
        <xdr:cNvSpPr>
          <a:spLocks/>
        </xdr:cNvSpPr>
      </xdr:nvSpPr>
      <xdr:spPr bwMode="auto">
        <a:xfrm>
          <a:off x="7000875" y="8420100"/>
          <a:ext cx="552450" cy="600075"/>
        </a:xfrm>
        <a:prstGeom prst="leftBrace">
          <a:avLst>
            <a:gd name="adj1" fmla="val 477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676275</xdr:colOff>
      <xdr:row>47</xdr:row>
      <xdr:rowOff>95250</xdr:rowOff>
    </xdr:from>
    <xdr:to>
      <xdr:col>11</xdr:col>
      <xdr:colOff>781050</xdr:colOff>
      <xdr:row>50</xdr:row>
      <xdr:rowOff>95250</xdr:rowOff>
    </xdr:to>
    <xdr:sp macro="" textlink="">
      <xdr:nvSpPr>
        <xdr:cNvPr id="51" name="AutoShape 299"/>
        <xdr:cNvSpPr>
          <a:spLocks/>
        </xdr:cNvSpPr>
      </xdr:nvSpPr>
      <xdr:spPr bwMode="auto">
        <a:xfrm>
          <a:off x="6858000" y="9353550"/>
          <a:ext cx="0" cy="600075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142875</xdr:colOff>
      <xdr:row>47</xdr:row>
      <xdr:rowOff>38100</xdr:rowOff>
    </xdr:from>
    <xdr:to>
      <xdr:col>13</xdr:col>
      <xdr:colOff>104775</xdr:colOff>
      <xdr:row>50</xdr:row>
      <xdr:rowOff>123825</xdr:rowOff>
    </xdr:to>
    <xdr:sp macro="" textlink="">
      <xdr:nvSpPr>
        <xdr:cNvPr id="52" name="AutoShape 301"/>
        <xdr:cNvSpPr>
          <a:spLocks/>
        </xdr:cNvSpPr>
      </xdr:nvSpPr>
      <xdr:spPr bwMode="auto">
        <a:xfrm>
          <a:off x="7000875" y="9296400"/>
          <a:ext cx="533400" cy="685800"/>
        </a:xfrm>
        <a:prstGeom prst="leftBrace">
          <a:avLst>
            <a:gd name="adj1" fmla="val 46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52</xdr:row>
      <xdr:rowOff>76200</xdr:rowOff>
    </xdr:from>
    <xdr:to>
      <xdr:col>13</xdr:col>
      <xdr:colOff>123825</xdr:colOff>
      <xdr:row>55</xdr:row>
      <xdr:rowOff>76200</xdr:rowOff>
    </xdr:to>
    <xdr:sp macro="" textlink="">
      <xdr:nvSpPr>
        <xdr:cNvPr id="53" name="AutoShape 305"/>
        <xdr:cNvSpPr>
          <a:spLocks/>
        </xdr:cNvSpPr>
      </xdr:nvSpPr>
      <xdr:spPr bwMode="auto">
        <a:xfrm>
          <a:off x="7429500" y="10315575"/>
          <a:ext cx="123825" cy="600075"/>
        </a:xfrm>
        <a:prstGeom prst="leftBrace">
          <a:avLst>
            <a:gd name="adj1" fmla="val 4772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676275</xdr:colOff>
      <xdr:row>42</xdr:row>
      <xdr:rowOff>95250</xdr:rowOff>
    </xdr:from>
    <xdr:to>
      <xdr:col>11</xdr:col>
      <xdr:colOff>781050</xdr:colOff>
      <xdr:row>45</xdr:row>
      <xdr:rowOff>95250</xdr:rowOff>
    </xdr:to>
    <xdr:sp macro="" textlink="">
      <xdr:nvSpPr>
        <xdr:cNvPr id="54" name="AutoShape 245"/>
        <xdr:cNvSpPr>
          <a:spLocks/>
        </xdr:cNvSpPr>
      </xdr:nvSpPr>
      <xdr:spPr bwMode="auto">
        <a:xfrm>
          <a:off x="6858000" y="8372475"/>
          <a:ext cx="0" cy="600075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676275</xdr:colOff>
      <xdr:row>47</xdr:row>
      <xdr:rowOff>95250</xdr:rowOff>
    </xdr:from>
    <xdr:to>
      <xdr:col>11</xdr:col>
      <xdr:colOff>781050</xdr:colOff>
      <xdr:row>50</xdr:row>
      <xdr:rowOff>95250</xdr:rowOff>
    </xdr:to>
    <xdr:sp macro="" textlink="">
      <xdr:nvSpPr>
        <xdr:cNvPr id="55" name="AutoShape 299"/>
        <xdr:cNvSpPr>
          <a:spLocks/>
        </xdr:cNvSpPr>
      </xdr:nvSpPr>
      <xdr:spPr bwMode="auto">
        <a:xfrm>
          <a:off x="6858000" y="9353550"/>
          <a:ext cx="0" cy="600075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57</xdr:row>
      <xdr:rowOff>76200</xdr:rowOff>
    </xdr:from>
    <xdr:to>
      <xdr:col>2</xdr:col>
      <xdr:colOff>114300</xdr:colOff>
      <xdr:row>60</xdr:row>
      <xdr:rowOff>123825</xdr:rowOff>
    </xdr:to>
    <xdr:sp macro="" textlink="">
      <xdr:nvSpPr>
        <xdr:cNvPr id="56" name="AutoShape 44"/>
        <xdr:cNvSpPr>
          <a:spLocks/>
        </xdr:cNvSpPr>
      </xdr:nvSpPr>
      <xdr:spPr bwMode="auto">
        <a:xfrm>
          <a:off x="1143000" y="11315700"/>
          <a:ext cx="114300" cy="647700"/>
        </a:xfrm>
        <a:prstGeom prst="leftBrace">
          <a:avLst>
            <a:gd name="adj1" fmla="val 4706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57</xdr:row>
      <xdr:rowOff>66675</xdr:rowOff>
    </xdr:from>
    <xdr:to>
      <xdr:col>13</xdr:col>
      <xdr:colOff>114300</xdr:colOff>
      <xdr:row>60</xdr:row>
      <xdr:rowOff>142875</xdr:rowOff>
    </xdr:to>
    <xdr:sp macro="" textlink="">
      <xdr:nvSpPr>
        <xdr:cNvPr id="57" name="AutoShape 44"/>
        <xdr:cNvSpPr>
          <a:spLocks/>
        </xdr:cNvSpPr>
      </xdr:nvSpPr>
      <xdr:spPr bwMode="auto">
        <a:xfrm>
          <a:off x="7458075" y="11306175"/>
          <a:ext cx="85725" cy="676275"/>
        </a:xfrm>
        <a:prstGeom prst="leftBrace">
          <a:avLst>
            <a:gd name="adj1" fmla="val 4565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58</xdr:row>
      <xdr:rowOff>142875</xdr:rowOff>
    </xdr:from>
    <xdr:to>
      <xdr:col>3</xdr:col>
      <xdr:colOff>266700</xdr:colOff>
      <xdr:row>60</xdr:row>
      <xdr:rowOff>142875</xdr:rowOff>
    </xdr:to>
    <xdr:sp macro="" textlink="">
      <xdr:nvSpPr>
        <xdr:cNvPr id="58" name="AutoShape 304"/>
        <xdr:cNvSpPr>
          <a:spLocks/>
        </xdr:cNvSpPr>
      </xdr:nvSpPr>
      <xdr:spPr bwMode="auto">
        <a:xfrm>
          <a:off x="1905000" y="11582400"/>
          <a:ext cx="76200" cy="400050"/>
        </a:xfrm>
        <a:prstGeom prst="leftBrace">
          <a:avLst>
            <a:gd name="adj1" fmla="val 424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190500</xdr:colOff>
      <xdr:row>58</xdr:row>
      <xdr:rowOff>161925</xdr:rowOff>
    </xdr:from>
    <xdr:to>
      <xdr:col>14</xdr:col>
      <xdr:colOff>266700</xdr:colOff>
      <xdr:row>60</xdr:row>
      <xdr:rowOff>161925</xdr:rowOff>
    </xdr:to>
    <xdr:sp macro="" textlink="">
      <xdr:nvSpPr>
        <xdr:cNvPr id="59" name="AutoShape 304"/>
        <xdr:cNvSpPr>
          <a:spLocks/>
        </xdr:cNvSpPr>
      </xdr:nvSpPr>
      <xdr:spPr bwMode="auto">
        <a:xfrm>
          <a:off x="8191500" y="11601450"/>
          <a:ext cx="76200" cy="400050"/>
        </a:xfrm>
        <a:prstGeom prst="leftBrace">
          <a:avLst>
            <a:gd name="adj1" fmla="val 424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03\&#32207;&#21512;&#35336;&#30011;&#35506;\toukei\&#32113;&#35336;&#26360;\H15&#32113;&#35336;&#26360;&#21407;&#31295;\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(1)"/>
      <sheetName val="14(2)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3" zoomScaleNormal="100" zoomScaleSheetLayoutView="80" workbookViewId="0">
      <selection activeCell="A3" sqref="A3"/>
    </sheetView>
  </sheetViews>
  <sheetFormatPr defaultColWidth="8.5703125" defaultRowHeight="12.75"/>
  <cols>
    <col min="1" max="1" width="8" style="1" customWidth="1"/>
    <col min="2" max="2" width="6.85546875" style="1" customWidth="1"/>
    <col min="3" max="3" width="12.140625" style="1" customWidth="1"/>
    <col min="4" max="6" width="12.7109375" style="1" customWidth="1"/>
    <col min="7" max="7" width="12.85546875" style="1" customWidth="1"/>
    <col min="8" max="8" width="15.42578125" style="1" customWidth="1"/>
    <col min="9" max="9" width="12.42578125" style="1" customWidth="1"/>
    <col min="10" max="10" width="7.28515625" style="1" customWidth="1"/>
    <col min="11" max="11" width="8" style="1" customWidth="1"/>
    <col min="12" max="16384" width="8.5703125" style="1"/>
  </cols>
  <sheetData>
    <row r="1" spans="1:10" ht="17.25">
      <c r="A1" s="51" t="s">
        <v>3</v>
      </c>
      <c r="B1" s="51"/>
      <c r="C1" s="52"/>
      <c r="D1" s="52"/>
      <c r="E1" s="52"/>
      <c r="F1" s="52"/>
      <c r="G1" s="52"/>
      <c r="H1" s="52"/>
      <c r="I1" s="52"/>
      <c r="J1" s="52"/>
    </row>
    <row r="3" spans="1:10" ht="18" customHeight="1"/>
    <row r="4" spans="1:10" ht="18" customHeight="1">
      <c r="A4" s="53" t="s">
        <v>22</v>
      </c>
      <c r="B4" s="53"/>
      <c r="C4" s="54"/>
      <c r="D4" s="54"/>
      <c r="E4" s="54"/>
      <c r="F4" s="54"/>
      <c r="G4" s="54"/>
      <c r="H4" s="54"/>
      <c r="I4" s="54"/>
      <c r="J4" s="54"/>
    </row>
    <row r="5" spans="1:10" ht="18" customHeight="1" thickBo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.75" customHeight="1" thickTop="1">
      <c r="A6" s="3"/>
      <c r="B6" s="3"/>
      <c r="C6" s="4"/>
      <c r="D6" s="61" t="s">
        <v>7</v>
      </c>
      <c r="E6" s="62"/>
      <c r="F6" s="63"/>
      <c r="G6" s="43" t="s">
        <v>9</v>
      </c>
      <c r="H6" s="43" t="s">
        <v>10</v>
      </c>
      <c r="I6" s="43" t="s">
        <v>11</v>
      </c>
      <c r="J6" s="46" t="s">
        <v>8</v>
      </c>
    </row>
    <row r="7" spans="1:10" ht="15.75" customHeight="1">
      <c r="A7" s="49" t="s">
        <v>4</v>
      </c>
      <c r="B7" s="50"/>
      <c r="C7" s="25" t="s">
        <v>5</v>
      </c>
      <c r="D7" s="55" t="s">
        <v>6</v>
      </c>
      <c r="E7" s="57" t="s">
        <v>1</v>
      </c>
      <c r="F7" s="59" t="s">
        <v>2</v>
      </c>
      <c r="G7" s="44"/>
      <c r="H7" s="44"/>
      <c r="I7" s="44"/>
      <c r="J7" s="47"/>
    </row>
    <row r="8" spans="1:10" ht="15.75" customHeight="1">
      <c r="A8" s="26"/>
      <c r="B8" s="26"/>
      <c r="C8" s="27"/>
      <c r="D8" s="56"/>
      <c r="E8" s="58" t="s">
        <v>0</v>
      </c>
      <c r="F8" s="60" t="s">
        <v>0</v>
      </c>
      <c r="G8" s="45"/>
      <c r="H8" s="45"/>
      <c r="I8" s="45"/>
      <c r="J8" s="48"/>
    </row>
    <row r="9" spans="1:10" ht="18" customHeight="1">
      <c r="A9" s="3" t="s">
        <v>21</v>
      </c>
      <c r="B9" s="3" t="s">
        <v>19</v>
      </c>
      <c r="C9" s="6">
        <v>62911</v>
      </c>
      <c r="D9" s="7">
        <v>208060</v>
      </c>
      <c r="E9" s="7">
        <v>108241</v>
      </c>
      <c r="F9" s="7">
        <v>99819</v>
      </c>
      <c r="G9" s="8">
        <v>3.3072117753651984</v>
      </c>
      <c r="H9" s="9">
        <v>567.4</v>
      </c>
      <c r="I9" s="8">
        <v>108.43727146134503</v>
      </c>
    </row>
    <row r="10" spans="1:10" ht="18" customHeight="1">
      <c r="A10" s="3">
        <v>54</v>
      </c>
      <c r="B10" s="3" t="s">
        <v>13</v>
      </c>
      <c r="C10" s="6">
        <v>64196</v>
      </c>
      <c r="D10" s="7">
        <v>212873</v>
      </c>
      <c r="E10" s="7">
        <v>110352</v>
      </c>
      <c r="F10" s="7">
        <v>102521</v>
      </c>
      <c r="G10" s="8">
        <v>3.3159854196523146</v>
      </c>
      <c r="H10" s="9">
        <v>580.5</v>
      </c>
      <c r="I10" s="8">
        <v>107.63843505233075</v>
      </c>
    </row>
    <row r="11" spans="1:10" ht="18" customHeight="1">
      <c r="A11" s="3">
        <v>55</v>
      </c>
      <c r="B11" s="3" t="s">
        <v>13</v>
      </c>
      <c r="C11" s="6">
        <v>66156</v>
      </c>
      <c r="D11" s="7">
        <v>219508</v>
      </c>
      <c r="E11" s="7">
        <v>113696</v>
      </c>
      <c r="F11" s="7">
        <v>105812</v>
      </c>
      <c r="G11" s="8">
        <v>3.3180361569623313</v>
      </c>
      <c r="H11" s="9">
        <v>598.6</v>
      </c>
      <c r="I11" s="8">
        <v>107.45095074282689</v>
      </c>
    </row>
    <row r="12" spans="1:10" ht="18" customHeight="1">
      <c r="A12" s="3">
        <v>56</v>
      </c>
      <c r="B12" s="3" t="s">
        <v>13</v>
      </c>
      <c r="C12" s="6">
        <v>67937</v>
      </c>
      <c r="D12" s="7">
        <v>225257</v>
      </c>
      <c r="E12" s="7">
        <v>116428</v>
      </c>
      <c r="F12" s="7">
        <v>108829</v>
      </c>
      <c r="G12" s="8">
        <v>3.3156748163739937</v>
      </c>
      <c r="H12" s="9">
        <v>614.29999999999995</v>
      </c>
      <c r="I12" s="8">
        <v>106.98251385200636</v>
      </c>
    </row>
    <row r="13" spans="1:10" ht="18" customHeight="1">
      <c r="A13" s="3">
        <v>57</v>
      </c>
      <c r="B13" s="3" t="s">
        <v>13</v>
      </c>
      <c r="C13" s="6">
        <v>69610</v>
      </c>
      <c r="D13" s="7">
        <v>230824</v>
      </c>
      <c r="E13" s="7">
        <v>118994</v>
      </c>
      <c r="F13" s="7">
        <v>111830</v>
      </c>
      <c r="G13" s="8">
        <v>3.31596035052435</v>
      </c>
      <c r="H13" s="9">
        <v>629.5</v>
      </c>
      <c r="I13" s="8">
        <v>106.40615219529643</v>
      </c>
    </row>
    <row r="14" spans="1:10" ht="18" customHeight="1">
      <c r="A14" s="3">
        <v>58</v>
      </c>
      <c r="B14" s="3" t="s">
        <v>13</v>
      </c>
      <c r="C14" s="6">
        <v>71261</v>
      </c>
      <c r="D14" s="7">
        <v>233280</v>
      </c>
      <c r="E14" s="7">
        <v>120229</v>
      </c>
      <c r="F14" s="7">
        <v>113051</v>
      </c>
      <c r="G14" s="8">
        <v>3.273599865283956</v>
      </c>
      <c r="H14" s="9">
        <v>636.20000000000005</v>
      </c>
      <c r="I14" s="8">
        <v>106.34934675500438</v>
      </c>
    </row>
    <row r="15" spans="1:10" ht="18" customHeight="1">
      <c r="A15" s="3">
        <v>59</v>
      </c>
      <c r="B15" s="3" t="s">
        <v>13</v>
      </c>
      <c r="C15" s="6">
        <v>72395</v>
      </c>
      <c r="D15" s="7">
        <v>235783</v>
      </c>
      <c r="E15" s="7">
        <v>121278</v>
      </c>
      <c r="F15" s="7">
        <v>114505</v>
      </c>
      <c r="G15" s="8">
        <v>3.2568961944885695</v>
      </c>
      <c r="H15" s="9">
        <v>643</v>
      </c>
      <c r="I15" s="8">
        <v>105.91502554473604</v>
      </c>
    </row>
    <row r="16" spans="1:10" ht="18" customHeight="1">
      <c r="A16" s="3">
        <v>60</v>
      </c>
      <c r="B16" s="3" t="s">
        <v>13</v>
      </c>
      <c r="C16" s="6">
        <v>73656</v>
      </c>
      <c r="D16" s="7">
        <v>238133</v>
      </c>
      <c r="E16" s="7">
        <v>122262</v>
      </c>
      <c r="F16" s="7">
        <v>115871</v>
      </c>
      <c r="G16" s="8">
        <v>3.2330427935266646</v>
      </c>
      <c r="H16" s="9">
        <v>649.4</v>
      </c>
      <c r="I16" s="8">
        <v>105.51561650456111</v>
      </c>
    </row>
    <row r="17" spans="1:9" ht="18" customHeight="1">
      <c r="A17" s="3">
        <v>61</v>
      </c>
      <c r="B17" s="3" t="s">
        <v>13</v>
      </c>
      <c r="C17" s="6">
        <v>75461</v>
      </c>
      <c r="D17" s="7">
        <v>241207</v>
      </c>
      <c r="E17" s="7">
        <v>123879</v>
      </c>
      <c r="F17" s="7">
        <v>117328</v>
      </c>
      <c r="G17" s="8">
        <v>3.1964458461986989</v>
      </c>
      <c r="H17" s="9">
        <v>657.9</v>
      </c>
      <c r="I17" s="8">
        <v>105.58349243147416</v>
      </c>
    </row>
    <row r="18" spans="1:9" ht="18" customHeight="1">
      <c r="A18" s="3">
        <v>62</v>
      </c>
      <c r="B18" s="3" t="s">
        <v>13</v>
      </c>
      <c r="C18" s="6">
        <v>77538</v>
      </c>
      <c r="D18" s="7">
        <v>244986</v>
      </c>
      <c r="E18" s="7">
        <v>125823</v>
      </c>
      <c r="F18" s="7">
        <v>119163</v>
      </c>
      <c r="G18" s="8">
        <v>3.1595604735742473</v>
      </c>
      <c r="H18" s="9">
        <v>668.2</v>
      </c>
      <c r="I18" s="8">
        <v>105.58898315752371</v>
      </c>
    </row>
    <row r="19" spans="1:9" ht="18" customHeight="1">
      <c r="A19" s="3">
        <v>63</v>
      </c>
      <c r="B19" s="3" t="s">
        <v>13</v>
      </c>
      <c r="C19" s="6">
        <v>79790</v>
      </c>
      <c r="D19" s="7">
        <v>248721</v>
      </c>
      <c r="E19" s="7">
        <v>127786</v>
      </c>
      <c r="F19" s="7">
        <v>120935</v>
      </c>
      <c r="G19" s="8">
        <v>3.1171951372352424</v>
      </c>
      <c r="H19" s="9">
        <v>678.4</v>
      </c>
      <c r="I19" s="8">
        <v>105.66502666721793</v>
      </c>
    </row>
    <row r="20" spans="1:9" ht="18" customHeight="1">
      <c r="A20" s="3" t="s">
        <v>14</v>
      </c>
      <c r="B20" s="3" t="s">
        <v>15</v>
      </c>
      <c r="C20" s="6">
        <v>82972</v>
      </c>
      <c r="D20" s="7">
        <v>254133</v>
      </c>
      <c r="E20" s="7">
        <v>130641</v>
      </c>
      <c r="F20" s="7">
        <v>123492</v>
      </c>
      <c r="G20" s="8">
        <v>3.0628766330810393</v>
      </c>
      <c r="H20" s="9">
        <v>693.2</v>
      </c>
      <c r="I20" s="8">
        <v>105.78903896608686</v>
      </c>
    </row>
    <row r="21" spans="1:9" ht="18" customHeight="1">
      <c r="A21" s="3">
        <v>2</v>
      </c>
      <c r="B21" s="3" t="s">
        <v>13</v>
      </c>
      <c r="C21" s="6">
        <v>86270</v>
      </c>
      <c r="D21" s="7">
        <v>259125</v>
      </c>
      <c r="E21" s="7">
        <v>133408</v>
      </c>
      <c r="F21" s="7">
        <v>125717</v>
      </c>
      <c r="G21" s="8">
        <v>3.0036513272284688</v>
      </c>
      <c r="H21" s="9">
        <v>706.8</v>
      </c>
      <c r="I21" s="8">
        <v>106.11770882219589</v>
      </c>
    </row>
    <row r="22" spans="1:9" ht="18" customHeight="1">
      <c r="A22" s="28">
        <v>3</v>
      </c>
      <c r="B22" s="3" t="s">
        <v>13</v>
      </c>
      <c r="C22" s="6">
        <v>89308</v>
      </c>
      <c r="D22" s="7">
        <v>263419</v>
      </c>
      <c r="E22" s="7">
        <v>135781</v>
      </c>
      <c r="F22" s="7">
        <v>127638</v>
      </c>
      <c r="G22" s="8">
        <v>2.9495565906749674</v>
      </c>
      <c r="H22" s="9">
        <v>718.5</v>
      </c>
      <c r="I22" s="8">
        <v>106.37976151302904</v>
      </c>
    </row>
    <row r="23" spans="1:9" ht="18" customHeight="1">
      <c r="A23" s="3">
        <v>4</v>
      </c>
      <c r="B23" s="3" t="s">
        <v>13</v>
      </c>
      <c r="C23" s="6">
        <v>92442</v>
      </c>
      <c r="D23" s="7">
        <v>267306</v>
      </c>
      <c r="E23" s="7">
        <v>138034</v>
      </c>
      <c r="F23" s="7">
        <v>129272</v>
      </c>
      <c r="G23" s="8">
        <v>2.8916077107808138</v>
      </c>
      <c r="H23" s="9">
        <v>726.5</v>
      </c>
      <c r="I23" s="8">
        <v>106.77795655671763</v>
      </c>
    </row>
    <row r="24" spans="1:9" ht="18" customHeight="1">
      <c r="A24" s="3">
        <v>5</v>
      </c>
      <c r="B24" s="3" t="s">
        <v>13</v>
      </c>
      <c r="C24" s="6">
        <v>95610</v>
      </c>
      <c r="D24" s="7">
        <v>270270</v>
      </c>
      <c r="E24" s="7">
        <v>139933</v>
      </c>
      <c r="F24" s="7">
        <v>130337</v>
      </c>
      <c r="G24" s="8">
        <v>2.826796360213367</v>
      </c>
      <c r="H24" s="9">
        <v>734.6</v>
      </c>
      <c r="I24" s="8">
        <v>107.36245271872147</v>
      </c>
    </row>
    <row r="25" spans="1:9" ht="18" customHeight="1">
      <c r="A25" s="3">
        <v>6</v>
      </c>
      <c r="B25" s="3" t="s">
        <v>13</v>
      </c>
      <c r="C25" s="6">
        <v>98193</v>
      </c>
      <c r="D25" s="7">
        <v>274950</v>
      </c>
      <c r="E25" s="7">
        <v>142374</v>
      </c>
      <c r="F25" s="7">
        <v>132576</v>
      </c>
      <c r="G25" s="8">
        <v>2.8000977666432436</v>
      </c>
      <c r="H25" s="9">
        <v>746.7</v>
      </c>
      <c r="I25" s="8">
        <v>107.39047791455467</v>
      </c>
    </row>
    <row r="26" spans="1:9" ht="18" customHeight="1">
      <c r="A26" s="28">
        <v>7</v>
      </c>
      <c r="B26" s="31" t="s">
        <v>13</v>
      </c>
      <c r="C26" s="6">
        <v>99385</v>
      </c>
      <c r="D26" s="7">
        <v>277574</v>
      </c>
      <c r="E26" s="7">
        <v>143657</v>
      </c>
      <c r="F26" s="7">
        <v>133917</v>
      </c>
      <c r="G26" s="8">
        <v>2.7929164360819039</v>
      </c>
      <c r="H26" s="9">
        <v>753.9</v>
      </c>
      <c r="I26" s="8">
        <v>107.2731617345072</v>
      </c>
    </row>
    <row r="27" spans="1:9" ht="18" customHeight="1">
      <c r="A27" s="3">
        <v>8</v>
      </c>
      <c r="B27" s="3" t="s">
        <v>13</v>
      </c>
      <c r="C27" s="6">
        <v>99832</v>
      </c>
      <c r="D27" s="7">
        <v>278674</v>
      </c>
      <c r="E27" s="7">
        <v>144055</v>
      </c>
      <c r="F27" s="7">
        <v>134619</v>
      </c>
      <c r="G27" s="8">
        <v>2.7914296017309077</v>
      </c>
      <c r="H27" s="9">
        <v>756.8</v>
      </c>
      <c r="I27" s="8">
        <v>107.00941174722736</v>
      </c>
    </row>
    <row r="28" spans="1:9" ht="18" customHeight="1">
      <c r="A28" s="28">
        <v>9</v>
      </c>
      <c r="B28" s="3" t="s">
        <v>13</v>
      </c>
      <c r="C28" s="6">
        <v>100004</v>
      </c>
      <c r="D28" s="7">
        <v>279434</v>
      </c>
      <c r="E28" s="7">
        <v>144341</v>
      </c>
      <c r="F28" s="7">
        <v>135093</v>
      </c>
      <c r="G28" s="8">
        <v>2.7942282308707651</v>
      </c>
      <c r="H28" s="9">
        <v>758.9</v>
      </c>
      <c r="I28" s="8">
        <v>106.84565447506533</v>
      </c>
    </row>
    <row r="29" spans="1:9" ht="18" customHeight="1">
      <c r="A29" s="3">
        <v>10</v>
      </c>
      <c r="B29" s="3" t="s">
        <v>13</v>
      </c>
      <c r="C29" s="6">
        <v>100743</v>
      </c>
      <c r="D29" s="7">
        <v>280260</v>
      </c>
      <c r="E29" s="7">
        <v>144635</v>
      </c>
      <c r="F29" s="7">
        <v>135625</v>
      </c>
      <c r="G29" s="8">
        <v>2.7819302581817098</v>
      </c>
      <c r="H29" s="9">
        <v>761.2</v>
      </c>
      <c r="I29" s="8">
        <v>106.64331797235023</v>
      </c>
    </row>
    <row r="30" spans="1:9" ht="18" customHeight="1">
      <c r="A30" s="28">
        <v>11</v>
      </c>
      <c r="B30" s="3" t="s">
        <v>13</v>
      </c>
      <c r="C30" s="6">
        <v>101880</v>
      </c>
      <c r="D30" s="7">
        <v>280443</v>
      </c>
      <c r="E30" s="7">
        <v>144613</v>
      </c>
      <c r="F30" s="7">
        <v>135830</v>
      </c>
      <c r="G30" s="8">
        <v>2.7526796230859834</v>
      </c>
      <c r="H30" s="9">
        <v>761.7</v>
      </c>
      <c r="I30" s="8">
        <v>106.46617094898035</v>
      </c>
    </row>
    <row r="31" spans="1:9" ht="18" customHeight="1">
      <c r="A31" s="3">
        <v>12</v>
      </c>
      <c r="B31" s="3" t="s">
        <v>13</v>
      </c>
      <c r="C31" s="6">
        <v>102873</v>
      </c>
      <c r="D31" s="7">
        <v>280141</v>
      </c>
      <c r="E31" s="7">
        <v>144283</v>
      </c>
      <c r="F31" s="7">
        <v>135858</v>
      </c>
      <c r="G31" s="8">
        <v>2.7</v>
      </c>
      <c r="H31" s="9">
        <v>760.8</v>
      </c>
      <c r="I31" s="8">
        <v>106.20132785702718</v>
      </c>
    </row>
    <row r="32" spans="1:9" ht="18" customHeight="1">
      <c r="A32" s="28">
        <v>13</v>
      </c>
      <c r="B32" s="3" t="s">
        <v>13</v>
      </c>
      <c r="C32" s="6">
        <v>104085</v>
      </c>
      <c r="D32" s="7">
        <v>280696</v>
      </c>
      <c r="E32" s="7">
        <v>144638</v>
      </c>
      <c r="F32" s="7">
        <v>136058</v>
      </c>
      <c r="G32" s="8">
        <v>2.6967958879761733</v>
      </c>
      <c r="H32" s="35">
        <v>762.3</v>
      </c>
      <c r="I32" s="8">
        <v>106.30613414867189</v>
      </c>
    </row>
    <row r="33" spans="1:11" ht="18" customHeight="1">
      <c r="A33" s="3">
        <v>14</v>
      </c>
      <c r="B33" s="3" t="s">
        <v>13</v>
      </c>
      <c r="C33" s="6">
        <v>105339</v>
      </c>
      <c r="D33" s="7">
        <v>280846</v>
      </c>
      <c r="E33" s="7">
        <v>144572</v>
      </c>
      <c r="F33" s="7">
        <v>136274</v>
      </c>
      <c r="G33" s="8">
        <v>2.6661160633763372</v>
      </c>
      <c r="H33" s="9">
        <v>762.7</v>
      </c>
      <c r="I33" s="8">
        <v>106.08920263586599</v>
      </c>
    </row>
    <row r="34" spans="1:11" ht="18" customHeight="1">
      <c r="A34" s="28">
        <v>15</v>
      </c>
      <c r="B34" s="3" t="s">
        <v>13</v>
      </c>
      <c r="C34" s="6">
        <v>106699</v>
      </c>
      <c r="D34" s="7">
        <v>281173</v>
      </c>
      <c r="E34" s="7">
        <v>144660</v>
      </c>
      <c r="F34" s="7">
        <v>136513</v>
      </c>
      <c r="G34" s="8">
        <v>2.6351980805818238</v>
      </c>
      <c r="H34" s="9">
        <v>763.6</v>
      </c>
      <c r="I34" s="8">
        <v>105.96792979423203</v>
      </c>
    </row>
    <row r="35" spans="1:11" ht="18" customHeight="1">
      <c r="A35" s="3">
        <v>16</v>
      </c>
      <c r="B35" s="3" t="s">
        <v>13</v>
      </c>
      <c r="C35" s="6">
        <v>107510</v>
      </c>
      <c r="D35" s="7">
        <v>280950</v>
      </c>
      <c r="E35" s="7">
        <v>144275</v>
      </c>
      <c r="F35" s="7">
        <v>136675</v>
      </c>
      <c r="G35" s="8">
        <v>2.6132452795088827</v>
      </c>
      <c r="H35" s="9">
        <v>763</v>
      </c>
      <c r="I35" s="8">
        <v>105.56063654655203</v>
      </c>
    </row>
    <row r="36" spans="1:11" ht="18" customHeight="1">
      <c r="A36" s="28">
        <v>17</v>
      </c>
      <c r="B36" s="3" t="s">
        <v>13</v>
      </c>
      <c r="C36" s="6">
        <v>108636</v>
      </c>
      <c r="D36" s="7">
        <v>280572</v>
      </c>
      <c r="E36" s="7">
        <v>144026</v>
      </c>
      <c r="F36" s="7">
        <v>136546</v>
      </c>
      <c r="G36" s="8">
        <v>2.5826797746603334</v>
      </c>
      <c r="H36" s="35">
        <v>762</v>
      </c>
      <c r="I36" s="8">
        <v>105.4780074114218</v>
      </c>
    </row>
    <row r="37" spans="1:11" ht="18" customHeight="1">
      <c r="A37" s="3">
        <v>18</v>
      </c>
      <c r="B37" s="3" t="s">
        <v>13</v>
      </c>
      <c r="C37" s="6">
        <v>110173</v>
      </c>
      <c r="D37" s="7">
        <v>280267</v>
      </c>
      <c r="E37" s="7">
        <v>143932</v>
      </c>
      <c r="F37" s="7">
        <v>136335</v>
      </c>
      <c r="G37" s="8">
        <v>2.5438809871747163</v>
      </c>
      <c r="H37" s="9">
        <v>761.2</v>
      </c>
      <c r="I37" s="8">
        <v>105.57230351707192</v>
      </c>
    </row>
    <row r="38" spans="1:11" ht="18" customHeight="1">
      <c r="A38" s="28">
        <v>19</v>
      </c>
      <c r="B38" s="3" t="s">
        <v>13</v>
      </c>
      <c r="C38" s="32">
        <v>111536</v>
      </c>
      <c r="D38" s="7">
        <v>280020</v>
      </c>
      <c r="E38" s="7">
        <v>143954</v>
      </c>
      <c r="F38" s="7">
        <v>136066</v>
      </c>
      <c r="G38" s="8">
        <v>2.5105795438244156</v>
      </c>
      <c r="H38" s="9">
        <v>760.5</v>
      </c>
      <c r="I38" s="8">
        <v>105.79718665941529</v>
      </c>
    </row>
    <row r="39" spans="1:11" ht="18" customHeight="1">
      <c r="A39" s="3">
        <v>20</v>
      </c>
      <c r="B39" s="3" t="s">
        <v>13</v>
      </c>
      <c r="C39" s="32">
        <v>113347</v>
      </c>
      <c r="D39" s="10">
        <v>280199</v>
      </c>
      <c r="E39" s="11">
        <v>144259</v>
      </c>
      <c r="F39" s="11">
        <v>135940</v>
      </c>
      <c r="G39" s="12">
        <v>2.4720460179801846</v>
      </c>
      <c r="H39" s="36">
        <v>760.99674090168389</v>
      </c>
      <c r="I39" s="12">
        <v>106.11961159335002</v>
      </c>
    </row>
    <row r="40" spans="1:11" ht="18" customHeight="1">
      <c r="A40" s="28">
        <v>21</v>
      </c>
      <c r="B40" s="3" t="s">
        <v>13</v>
      </c>
      <c r="C40" s="32">
        <v>114854</v>
      </c>
      <c r="D40" s="10">
        <v>279896</v>
      </c>
      <c r="E40" s="11">
        <v>144337</v>
      </c>
      <c r="F40" s="11">
        <v>135559</v>
      </c>
      <c r="G40" s="12">
        <v>2.4369721559545163</v>
      </c>
      <c r="H40" s="13">
        <v>760.17381857686041</v>
      </c>
      <c r="I40" s="12">
        <v>106.47540923140477</v>
      </c>
    </row>
    <row r="41" spans="1:11" ht="18" customHeight="1">
      <c r="A41" s="3">
        <v>22</v>
      </c>
      <c r="B41" s="3" t="s">
        <v>13</v>
      </c>
      <c r="C41" s="30">
        <v>116108</v>
      </c>
      <c r="D41" s="10">
        <v>279662</v>
      </c>
      <c r="E41" s="15">
        <v>144101</v>
      </c>
      <c r="F41" s="15">
        <v>135561</v>
      </c>
      <c r="G41" s="12">
        <v>2.4086367864402107</v>
      </c>
      <c r="H41" s="16">
        <v>759.53829440521463</v>
      </c>
      <c r="I41" s="17">
        <v>106.29974697737549</v>
      </c>
      <c r="J41" s="14"/>
    </row>
    <row r="42" spans="1:11" ht="18" customHeight="1">
      <c r="A42" s="28">
        <v>23</v>
      </c>
      <c r="B42" s="3" t="s">
        <v>13</v>
      </c>
      <c r="C42" s="18">
        <v>116994</v>
      </c>
      <c r="D42" s="11">
        <v>278759</v>
      </c>
      <c r="E42" s="11">
        <v>143739</v>
      </c>
      <c r="F42" s="11">
        <v>135020</v>
      </c>
      <c r="G42" s="12">
        <v>2.38267774415782</v>
      </c>
      <c r="H42" s="13">
        <v>757.08582292232484</v>
      </c>
      <c r="I42" s="17">
        <v>106.45756184268997</v>
      </c>
      <c r="J42" s="14"/>
    </row>
    <row r="43" spans="1:11" ht="18" customHeight="1">
      <c r="A43" s="3">
        <v>24</v>
      </c>
      <c r="B43" s="3" t="s">
        <v>13</v>
      </c>
      <c r="C43" s="18">
        <v>119774</v>
      </c>
      <c r="D43" s="11">
        <v>282645</v>
      </c>
      <c r="E43" s="11">
        <v>145106</v>
      </c>
      <c r="F43" s="11">
        <v>137539</v>
      </c>
      <c r="G43" s="12">
        <v>2.4</v>
      </c>
      <c r="H43" s="13">
        <v>767.6</v>
      </c>
      <c r="I43" s="17">
        <v>105.5</v>
      </c>
      <c r="J43" s="14"/>
    </row>
    <row r="44" spans="1:11" ht="18" customHeight="1">
      <c r="A44" s="28">
        <v>25</v>
      </c>
      <c r="B44" s="3" t="s">
        <v>13</v>
      </c>
      <c r="C44" s="18">
        <v>120575</v>
      </c>
      <c r="D44" s="11">
        <v>281491</v>
      </c>
      <c r="E44" s="11">
        <v>144592</v>
      </c>
      <c r="F44" s="11">
        <v>136899</v>
      </c>
      <c r="G44" s="12">
        <v>2.2999999999999998</v>
      </c>
      <c r="H44" s="13">
        <v>764.5</v>
      </c>
      <c r="I44" s="17" t="s">
        <v>18</v>
      </c>
      <c r="J44" s="14"/>
    </row>
    <row r="45" spans="1:11" ht="18" customHeight="1">
      <c r="A45" s="28">
        <v>26</v>
      </c>
      <c r="B45" s="3" t="s">
        <v>13</v>
      </c>
      <c r="C45" s="37">
        <v>121439</v>
      </c>
      <c r="D45" s="38">
        <v>280477</v>
      </c>
      <c r="E45" s="33">
        <v>144030</v>
      </c>
      <c r="F45" s="33">
        <v>136447</v>
      </c>
      <c r="G45" s="12">
        <v>2.3096122333023166</v>
      </c>
      <c r="H45" s="13">
        <v>761.7517653449213</v>
      </c>
      <c r="I45" s="17">
        <v>105.55746920049542</v>
      </c>
      <c r="J45" s="14"/>
      <c r="K45" s="39"/>
    </row>
    <row r="46" spans="1:11" ht="18" customHeight="1">
      <c r="A46" s="28">
        <v>27</v>
      </c>
      <c r="B46" s="3" t="s">
        <v>13</v>
      </c>
      <c r="C46" s="37">
        <v>122855</v>
      </c>
      <c r="D46" s="38">
        <v>280030</v>
      </c>
      <c r="E46" s="33">
        <v>144035</v>
      </c>
      <c r="F46" s="33">
        <v>135995</v>
      </c>
      <c r="G46" s="12">
        <v>2.2793537096577268</v>
      </c>
      <c r="H46" s="13">
        <v>760.53775122216189</v>
      </c>
      <c r="I46" s="17">
        <v>105.9119820581639</v>
      </c>
      <c r="J46" s="14"/>
      <c r="K46" s="39"/>
    </row>
    <row r="47" spans="1:11" ht="18" customHeight="1">
      <c r="A47" s="28">
        <v>28</v>
      </c>
      <c r="B47" s="40" t="s">
        <v>20</v>
      </c>
      <c r="C47" s="32">
        <v>123940</v>
      </c>
      <c r="D47" s="33">
        <v>279127</v>
      </c>
      <c r="E47" s="33">
        <v>143594</v>
      </c>
      <c r="F47" s="33">
        <v>135533</v>
      </c>
      <c r="G47" s="12">
        <v>2.2999999999999998</v>
      </c>
      <c r="H47" s="13">
        <v>758.1</v>
      </c>
      <c r="I47" s="17">
        <v>105.9</v>
      </c>
      <c r="J47" s="14"/>
      <c r="K47" s="39"/>
    </row>
    <row r="48" spans="1:11" ht="8.25" customHeight="1">
      <c r="A48" s="28"/>
      <c r="B48" s="3"/>
      <c r="C48" s="32"/>
      <c r="D48" s="33"/>
      <c r="E48" s="33"/>
      <c r="F48" s="33"/>
      <c r="G48" s="12"/>
      <c r="H48" s="13"/>
      <c r="I48" s="17"/>
      <c r="J48" s="14"/>
      <c r="K48" s="39"/>
    </row>
    <row r="49" spans="1:11" ht="18" customHeight="1">
      <c r="A49" s="29">
        <v>28</v>
      </c>
      <c r="B49" s="19" t="s">
        <v>12</v>
      </c>
      <c r="C49" s="18">
        <v>124182</v>
      </c>
      <c r="D49" s="11">
        <v>279219</v>
      </c>
      <c r="E49" s="11">
        <v>143668</v>
      </c>
      <c r="F49" s="11">
        <v>135551</v>
      </c>
      <c r="G49" s="12">
        <v>2.2000000000000002</v>
      </c>
      <c r="H49" s="13">
        <v>758.4</v>
      </c>
      <c r="I49" s="17">
        <v>106</v>
      </c>
      <c r="J49" s="14"/>
      <c r="K49" s="39"/>
    </row>
    <row r="50" spans="1:11" ht="7.5" customHeight="1">
      <c r="A50" s="5"/>
      <c r="B50" s="5"/>
      <c r="C50" s="20"/>
      <c r="D50" s="21"/>
      <c r="E50" s="21"/>
      <c r="F50" s="21"/>
      <c r="G50" s="22"/>
      <c r="H50" s="23"/>
      <c r="I50" s="24"/>
      <c r="J50" s="34"/>
    </row>
    <row r="51" spans="1:11" ht="15.75" customHeight="1">
      <c r="A51" s="3" t="s">
        <v>16</v>
      </c>
      <c r="B51" s="3"/>
      <c r="C51" s="3"/>
      <c r="D51" s="3"/>
      <c r="E51" s="3"/>
      <c r="F51" s="3"/>
      <c r="G51" s="3"/>
      <c r="H51" s="3"/>
      <c r="I51" s="3"/>
    </row>
    <row r="52" spans="1:11" ht="15.75" customHeight="1">
      <c r="A52" s="3" t="s">
        <v>17</v>
      </c>
      <c r="B52" s="3"/>
      <c r="C52" s="3"/>
      <c r="D52" s="3"/>
      <c r="E52" s="3"/>
      <c r="F52" s="3"/>
      <c r="G52" s="3"/>
      <c r="H52" s="3"/>
      <c r="I52" s="3"/>
    </row>
    <row r="53" spans="1:11" ht="15.75" customHeight="1">
      <c r="B53" s="3"/>
      <c r="C53" s="3"/>
      <c r="D53" s="3"/>
      <c r="E53" s="3"/>
      <c r="F53" s="3"/>
      <c r="G53" s="3"/>
      <c r="H53" s="3"/>
      <c r="I53" s="3"/>
    </row>
    <row r="54" spans="1:11" ht="15.75" customHeight="1">
      <c r="A54" s="3"/>
      <c r="B54" s="3"/>
      <c r="C54" s="3"/>
      <c r="D54" s="3"/>
      <c r="E54" s="3"/>
      <c r="F54" s="3"/>
      <c r="G54" s="3"/>
      <c r="H54" s="3"/>
      <c r="I54" s="3"/>
    </row>
  </sheetData>
  <mergeCells count="11">
    <mergeCell ref="G6:G8"/>
    <mergeCell ref="H6:H8"/>
    <mergeCell ref="I6:I8"/>
    <mergeCell ref="J6:J8"/>
    <mergeCell ref="A7:B7"/>
    <mergeCell ref="A1:J1"/>
    <mergeCell ref="A4:J4"/>
    <mergeCell ref="D7:D8"/>
    <mergeCell ref="E7:E8"/>
    <mergeCell ref="F7:F8"/>
    <mergeCell ref="D6:F6"/>
  </mergeCells>
  <phoneticPr fontId="2"/>
  <printOptions horizontalCentered="1" verticalCentered="1"/>
  <pageMargins left="0.62992125984251968" right="0.47244094488188981" top="0.51181102362204722" bottom="0.47244094488188981" header="0.51181102362204722" footer="0.51181102362204722"/>
  <pageSetup paperSize="9" scale="84" firstPageNumber="10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31" zoomScaleNormal="100" workbookViewId="0">
      <selection activeCell="A3" sqref="A3"/>
    </sheetView>
  </sheetViews>
  <sheetFormatPr defaultColWidth="8.5703125" defaultRowHeight="13.5"/>
  <cols>
    <col min="1" max="1" width="1.42578125" style="3" customWidth="1"/>
    <col min="2" max="2" width="15.5703125" style="3" customWidth="1"/>
    <col min="3" max="3" width="1.42578125" style="3" customWidth="1"/>
    <col min="4" max="11" width="12.7109375" style="3" customWidth="1"/>
    <col min="12" max="16384" width="8.5703125" style="3"/>
  </cols>
  <sheetData>
    <row r="1" spans="1:11" ht="14.25">
      <c r="B1" s="54" t="s">
        <v>49</v>
      </c>
      <c r="C1" s="54"/>
      <c r="D1" s="54"/>
      <c r="E1" s="54"/>
      <c r="F1" s="54"/>
      <c r="G1" s="54"/>
      <c r="H1" s="54"/>
      <c r="I1" s="54"/>
      <c r="J1" s="54"/>
      <c r="K1" s="54"/>
    </row>
    <row r="3" spans="1:11" ht="18.75" customHeight="1" thickBot="1">
      <c r="A3" s="91"/>
      <c r="B3" s="91" t="s">
        <v>48</v>
      </c>
      <c r="C3" s="91"/>
      <c r="D3" s="91"/>
      <c r="E3" s="91"/>
      <c r="F3" s="91"/>
      <c r="G3" s="91"/>
      <c r="H3" s="91"/>
      <c r="I3" s="91"/>
      <c r="J3" s="91"/>
      <c r="K3" s="91"/>
    </row>
    <row r="4" spans="1:11" ht="16.5" customHeight="1" thickTop="1">
      <c r="A4" s="86"/>
      <c r="B4" s="85" t="s">
        <v>38</v>
      </c>
      <c r="C4" s="105"/>
      <c r="D4" s="104" t="s">
        <v>47</v>
      </c>
      <c r="E4" s="103"/>
      <c r="F4" s="103"/>
      <c r="G4" s="103"/>
      <c r="H4" s="104" t="s">
        <v>46</v>
      </c>
      <c r="I4" s="103"/>
      <c r="J4" s="103"/>
      <c r="K4" s="103"/>
    </row>
    <row r="5" spans="1:11" ht="14.1" customHeight="1">
      <c r="A5" s="67"/>
      <c r="B5" s="80"/>
      <c r="C5" s="102"/>
      <c r="D5" s="100" t="s">
        <v>45</v>
      </c>
      <c r="E5" s="78" t="s">
        <v>44</v>
      </c>
      <c r="F5" s="99"/>
      <c r="G5" s="99"/>
      <c r="H5" s="101" t="s">
        <v>45</v>
      </c>
      <c r="I5" s="78" t="s">
        <v>44</v>
      </c>
      <c r="J5" s="99"/>
      <c r="K5" s="99"/>
    </row>
    <row r="6" spans="1:11" ht="14.1" customHeight="1">
      <c r="A6" s="5"/>
      <c r="B6" s="77"/>
      <c r="C6" s="98"/>
      <c r="D6" s="109"/>
      <c r="E6" s="74" t="s">
        <v>39</v>
      </c>
      <c r="F6" s="74" t="s">
        <v>1</v>
      </c>
      <c r="G6" s="73" t="s">
        <v>2</v>
      </c>
      <c r="H6" s="97"/>
      <c r="I6" s="95" t="s">
        <v>39</v>
      </c>
      <c r="J6" s="95" t="s">
        <v>1</v>
      </c>
      <c r="K6" s="94" t="s">
        <v>2</v>
      </c>
    </row>
    <row r="7" spans="1:11" ht="25.5" customHeight="1">
      <c r="A7" s="72"/>
      <c r="B7" s="71" t="s">
        <v>34</v>
      </c>
      <c r="C7" s="93"/>
      <c r="D7" s="108">
        <v>116994</v>
      </c>
      <c r="E7" s="108">
        <v>278759</v>
      </c>
      <c r="F7" s="108">
        <v>143739</v>
      </c>
      <c r="G7" s="108">
        <v>135020</v>
      </c>
      <c r="H7" s="92">
        <v>119774</v>
      </c>
      <c r="I7" s="92">
        <v>282645</v>
      </c>
      <c r="J7" s="92">
        <v>145106</v>
      </c>
      <c r="K7" s="92">
        <v>137539</v>
      </c>
    </row>
    <row r="8" spans="1:11" ht="25.5" customHeight="1">
      <c r="B8" s="68" t="s">
        <v>33</v>
      </c>
      <c r="C8" s="40"/>
      <c r="D8" s="107">
        <v>36805</v>
      </c>
      <c r="E8" s="107">
        <v>85222</v>
      </c>
      <c r="F8" s="107">
        <v>44670</v>
      </c>
      <c r="G8" s="107">
        <v>40552</v>
      </c>
      <c r="H8" s="89">
        <v>38148</v>
      </c>
      <c r="I8" s="89">
        <v>87489</v>
      </c>
      <c r="J8" s="89">
        <v>45538</v>
      </c>
      <c r="K8" s="89">
        <v>41951</v>
      </c>
    </row>
    <row r="9" spans="1:11" ht="25.5" customHeight="1">
      <c r="B9" s="68" t="s">
        <v>32</v>
      </c>
      <c r="C9" s="40"/>
      <c r="D9" s="107">
        <v>23651</v>
      </c>
      <c r="E9" s="107">
        <v>52915</v>
      </c>
      <c r="F9" s="107">
        <v>27305</v>
      </c>
      <c r="G9" s="107">
        <v>25610</v>
      </c>
      <c r="H9" s="89">
        <v>24240</v>
      </c>
      <c r="I9" s="89">
        <v>53820</v>
      </c>
      <c r="J9" s="89">
        <v>27657</v>
      </c>
      <c r="K9" s="89">
        <v>26163</v>
      </c>
    </row>
    <row r="10" spans="1:11" ht="25.5" customHeight="1">
      <c r="B10" s="68" t="s">
        <v>31</v>
      </c>
      <c r="C10" s="40"/>
      <c r="D10" s="107">
        <v>13719</v>
      </c>
      <c r="E10" s="107">
        <v>30521</v>
      </c>
      <c r="F10" s="107">
        <v>15987</v>
      </c>
      <c r="G10" s="107">
        <v>14534</v>
      </c>
      <c r="H10" s="89">
        <v>13735</v>
      </c>
      <c r="I10" s="89">
        <v>30542</v>
      </c>
      <c r="J10" s="89">
        <v>15865</v>
      </c>
      <c r="K10" s="89">
        <v>14677</v>
      </c>
    </row>
    <row r="11" spans="1:11" ht="25.5" customHeight="1">
      <c r="B11" s="68" t="s">
        <v>30</v>
      </c>
      <c r="C11" s="40"/>
      <c r="D11" s="107">
        <v>5872</v>
      </c>
      <c r="E11" s="107">
        <v>14732</v>
      </c>
      <c r="F11" s="107">
        <v>7741</v>
      </c>
      <c r="G11" s="107">
        <v>6991</v>
      </c>
      <c r="H11" s="89">
        <v>6154</v>
      </c>
      <c r="I11" s="89">
        <v>15145</v>
      </c>
      <c r="J11" s="89">
        <v>7969</v>
      </c>
      <c r="K11" s="89">
        <v>7176</v>
      </c>
    </row>
    <row r="12" spans="1:11" ht="25.5" customHeight="1">
      <c r="B12" s="68" t="s">
        <v>29</v>
      </c>
      <c r="C12" s="40"/>
      <c r="D12" s="107">
        <v>6136</v>
      </c>
      <c r="E12" s="107">
        <v>15755</v>
      </c>
      <c r="F12" s="107">
        <v>7934</v>
      </c>
      <c r="G12" s="107">
        <v>7821</v>
      </c>
      <c r="H12" s="89">
        <v>6159</v>
      </c>
      <c r="I12" s="89">
        <v>15562</v>
      </c>
      <c r="J12" s="89">
        <v>7834</v>
      </c>
      <c r="K12" s="89">
        <v>7728</v>
      </c>
    </row>
    <row r="13" spans="1:11" ht="25.5" customHeight="1">
      <c r="B13" s="68" t="s">
        <v>28</v>
      </c>
      <c r="C13" s="40"/>
      <c r="D13" s="107">
        <v>5518</v>
      </c>
      <c r="E13" s="107">
        <v>13356</v>
      </c>
      <c r="F13" s="107">
        <v>6687</v>
      </c>
      <c r="G13" s="107">
        <v>6669</v>
      </c>
      <c r="H13" s="89">
        <v>5737</v>
      </c>
      <c r="I13" s="89">
        <v>13613</v>
      </c>
      <c r="J13" s="89">
        <v>6813</v>
      </c>
      <c r="K13" s="89">
        <v>6800</v>
      </c>
    </row>
    <row r="14" spans="1:11" ht="25.5" customHeight="1">
      <c r="B14" s="68" t="s">
        <v>27</v>
      </c>
      <c r="C14" s="40"/>
      <c r="D14" s="107">
        <v>10366</v>
      </c>
      <c r="E14" s="107">
        <v>25949</v>
      </c>
      <c r="F14" s="107">
        <v>13137</v>
      </c>
      <c r="G14" s="107">
        <v>12812</v>
      </c>
      <c r="H14" s="89">
        <v>10388</v>
      </c>
      <c r="I14" s="89">
        <v>25622</v>
      </c>
      <c r="J14" s="89">
        <v>12933</v>
      </c>
      <c r="K14" s="89">
        <v>12689</v>
      </c>
    </row>
    <row r="15" spans="1:11" ht="25.5" customHeight="1">
      <c r="B15" s="68" t="s">
        <v>26</v>
      </c>
      <c r="C15" s="40"/>
      <c r="D15" s="107">
        <v>2525</v>
      </c>
      <c r="E15" s="107">
        <v>6132</v>
      </c>
      <c r="F15" s="107">
        <v>3022</v>
      </c>
      <c r="G15" s="107">
        <v>3110</v>
      </c>
      <c r="H15" s="89">
        <v>2509</v>
      </c>
      <c r="I15" s="89">
        <v>5986</v>
      </c>
      <c r="J15" s="89">
        <v>2937</v>
      </c>
      <c r="K15" s="89">
        <v>3049</v>
      </c>
    </row>
    <row r="16" spans="1:11" ht="25.5" customHeight="1">
      <c r="A16" s="67"/>
      <c r="B16" s="66" t="s">
        <v>25</v>
      </c>
      <c r="C16" s="40"/>
      <c r="D16" s="107">
        <v>5080</v>
      </c>
      <c r="E16" s="107">
        <v>12285</v>
      </c>
      <c r="F16" s="107">
        <v>6490</v>
      </c>
      <c r="G16" s="107">
        <v>5795</v>
      </c>
      <c r="H16" s="89">
        <v>5096</v>
      </c>
      <c r="I16" s="89">
        <v>12270</v>
      </c>
      <c r="J16" s="89">
        <v>6451</v>
      </c>
      <c r="K16" s="89">
        <v>5819</v>
      </c>
    </row>
    <row r="17" spans="1:11" ht="25.5" customHeight="1" thickBot="1">
      <c r="A17" s="67"/>
      <c r="B17" s="65" t="s">
        <v>24</v>
      </c>
      <c r="C17" s="90"/>
      <c r="D17" s="106">
        <v>7322</v>
      </c>
      <c r="E17" s="106">
        <v>21892</v>
      </c>
      <c r="F17" s="106">
        <v>10766</v>
      </c>
      <c r="G17" s="106">
        <v>11126</v>
      </c>
      <c r="H17" s="87">
        <v>7608</v>
      </c>
      <c r="I17" s="87">
        <v>22596</v>
      </c>
      <c r="J17" s="87">
        <v>11109</v>
      </c>
      <c r="K17" s="87">
        <v>11487</v>
      </c>
    </row>
    <row r="18" spans="1:11" ht="16.5" customHeight="1" thickTop="1">
      <c r="A18" s="86"/>
      <c r="B18" s="85" t="s">
        <v>38</v>
      </c>
      <c r="C18" s="105"/>
      <c r="D18" s="104" t="s">
        <v>43</v>
      </c>
      <c r="E18" s="103"/>
      <c r="F18" s="103"/>
      <c r="G18" s="103"/>
      <c r="H18" s="104" t="s">
        <v>42</v>
      </c>
      <c r="I18" s="103"/>
      <c r="J18" s="103"/>
      <c r="K18" s="103"/>
    </row>
    <row r="19" spans="1:11" ht="14.1" customHeight="1">
      <c r="A19" s="67"/>
      <c r="B19" s="80"/>
      <c r="C19" s="102"/>
      <c r="D19" s="101" t="s">
        <v>41</v>
      </c>
      <c r="E19" s="78" t="s">
        <v>40</v>
      </c>
      <c r="F19" s="99"/>
      <c r="G19" s="99"/>
      <c r="H19" s="100" t="s">
        <v>41</v>
      </c>
      <c r="I19" s="78" t="s">
        <v>40</v>
      </c>
      <c r="J19" s="99"/>
      <c r="K19" s="99"/>
    </row>
    <row r="20" spans="1:11" ht="14.1" customHeight="1">
      <c r="A20" s="5"/>
      <c r="B20" s="77"/>
      <c r="C20" s="98"/>
      <c r="D20" s="97"/>
      <c r="E20" s="95" t="s">
        <v>39</v>
      </c>
      <c r="F20" s="95" t="s">
        <v>1</v>
      </c>
      <c r="G20" s="94" t="s">
        <v>2</v>
      </c>
      <c r="H20" s="96"/>
      <c r="I20" s="95" t="s">
        <v>39</v>
      </c>
      <c r="J20" s="95" t="s">
        <v>1</v>
      </c>
      <c r="K20" s="94" t="s">
        <v>2</v>
      </c>
    </row>
    <row r="21" spans="1:11" ht="25.5" customHeight="1">
      <c r="A21" s="72"/>
      <c r="B21" s="71" t="s">
        <v>34</v>
      </c>
      <c r="C21" s="93"/>
      <c r="D21" s="92">
        <v>120575</v>
      </c>
      <c r="E21" s="92">
        <v>281491</v>
      </c>
      <c r="F21" s="92">
        <v>144592</v>
      </c>
      <c r="G21" s="92">
        <v>136899</v>
      </c>
      <c r="H21" s="92">
        <v>121439</v>
      </c>
      <c r="I21" s="92">
        <v>280477</v>
      </c>
      <c r="J21" s="92">
        <v>144030</v>
      </c>
      <c r="K21" s="92">
        <v>136447</v>
      </c>
    </row>
    <row r="22" spans="1:11" ht="25.5" customHeight="1">
      <c r="B22" s="68" t="s">
        <v>33</v>
      </c>
      <c r="C22" s="40"/>
      <c r="D22" s="89">
        <v>38574</v>
      </c>
      <c r="E22" s="89">
        <v>87517</v>
      </c>
      <c r="F22" s="89">
        <v>45660</v>
      </c>
      <c r="G22" s="89">
        <v>41857</v>
      </c>
      <c r="H22" s="89">
        <v>39071</v>
      </c>
      <c r="I22" s="89">
        <v>87659</v>
      </c>
      <c r="J22" s="89">
        <v>45775</v>
      </c>
      <c r="K22" s="89">
        <v>41884</v>
      </c>
    </row>
    <row r="23" spans="1:11" ht="25.5" customHeight="1">
      <c r="B23" s="68" t="s">
        <v>32</v>
      </c>
      <c r="C23" s="40"/>
      <c r="D23" s="89">
        <v>24231</v>
      </c>
      <c r="E23" s="89">
        <v>53319</v>
      </c>
      <c r="F23" s="89">
        <v>27374</v>
      </c>
      <c r="G23" s="89">
        <v>25945</v>
      </c>
      <c r="H23" s="89">
        <v>24355</v>
      </c>
      <c r="I23" s="89">
        <v>52986</v>
      </c>
      <c r="J23" s="89">
        <v>27184</v>
      </c>
      <c r="K23" s="89">
        <v>25802</v>
      </c>
    </row>
    <row r="24" spans="1:11" ht="25.5" customHeight="1">
      <c r="B24" s="68" t="s">
        <v>31</v>
      </c>
      <c r="C24" s="40"/>
      <c r="D24" s="89">
        <v>13789</v>
      </c>
      <c r="E24" s="89">
        <v>30281</v>
      </c>
      <c r="F24" s="89">
        <v>15729</v>
      </c>
      <c r="G24" s="89">
        <v>14552</v>
      </c>
      <c r="H24" s="89">
        <v>13845</v>
      </c>
      <c r="I24" s="89">
        <v>30057</v>
      </c>
      <c r="J24" s="89">
        <v>15618</v>
      </c>
      <c r="K24" s="89">
        <v>14439</v>
      </c>
    </row>
    <row r="25" spans="1:11" ht="25.5" customHeight="1">
      <c r="B25" s="68" t="s">
        <v>30</v>
      </c>
      <c r="C25" s="40"/>
      <c r="D25" s="89">
        <v>6202</v>
      </c>
      <c r="E25" s="89">
        <v>15071</v>
      </c>
      <c r="F25" s="89">
        <v>7901</v>
      </c>
      <c r="G25" s="89">
        <v>7170</v>
      </c>
      <c r="H25" s="89">
        <v>6152</v>
      </c>
      <c r="I25" s="89">
        <v>14873</v>
      </c>
      <c r="J25" s="89">
        <v>7775</v>
      </c>
      <c r="K25" s="89">
        <v>7098</v>
      </c>
    </row>
    <row r="26" spans="1:11" ht="25.5" customHeight="1">
      <c r="B26" s="68" t="s">
        <v>29</v>
      </c>
      <c r="C26" s="40"/>
      <c r="D26" s="89">
        <v>6154</v>
      </c>
      <c r="E26" s="89">
        <v>15361</v>
      </c>
      <c r="F26" s="89">
        <v>7731</v>
      </c>
      <c r="G26" s="89">
        <v>7630</v>
      </c>
      <c r="H26" s="89">
        <v>6138</v>
      </c>
      <c r="I26" s="89">
        <v>15107</v>
      </c>
      <c r="J26" s="89">
        <v>7572</v>
      </c>
      <c r="K26" s="89">
        <v>7535</v>
      </c>
    </row>
    <row r="27" spans="1:11" ht="25.5" customHeight="1">
      <c r="B27" s="68" t="s">
        <v>28</v>
      </c>
      <c r="C27" s="40"/>
      <c r="D27" s="89">
        <v>5841</v>
      </c>
      <c r="E27" s="89">
        <v>13707</v>
      </c>
      <c r="F27" s="89">
        <v>6882</v>
      </c>
      <c r="G27" s="89">
        <v>6825</v>
      </c>
      <c r="H27" s="89">
        <v>5924</v>
      </c>
      <c r="I27" s="89">
        <v>13789</v>
      </c>
      <c r="J27" s="89">
        <v>6920</v>
      </c>
      <c r="K27" s="89">
        <v>6869</v>
      </c>
    </row>
    <row r="28" spans="1:11" ht="25.5" customHeight="1">
      <c r="B28" s="68" t="s">
        <v>27</v>
      </c>
      <c r="C28" s="40"/>
      <c r="D28" s="89">
        <v>10388</v>
      </c>
      <c r="E28" s="89">
        <v>25179</v>
      </c>
      <c r="F28" s="89">
        <v>12704</v>
      </c>
      <c r="G28" s="89">
        <v>12475</v>
      </c>
      <c r="H28" s="89">
        <v>10402</v>
      </c>
      <c r="I28" s="89">
        <v>24739</v>
      </c>
      <c r="J28" s="89">
        <v>12459</v>
      </c>
      <c r="K28" s="89">
        <v>12280</v>
      </c>
    </row>
    <row r="29" spans="1:11" ht="25.5" customHeight="1">
      <c r="B29" s="68" t="s">
        <v>26</v>
      </c>
      <c r="C29" s="40"/>
      <c r="D29" s="89">
        <v>2519</v>
      </c>
      <c r="E29" s="89">
        <v>5835</v>
      </c>
      <c r="F29" s="89">
        <v>2862</v>
      </c>
      <c r="G29" s="89">
        <v>2973</v>
      </c>
      <c r="H29" s="89">
        <v>2500</v>
      </c>
      <c r="I29" s="89">
        <v>5714</v>
      </c>
      <c r="J29" s="89">
        <v>2806</v>
      </c>
      <c r="K29" s="89">
        <v>2908</v>
      </c>
    </row>
    <row r="30" spans="1:11" ht="25.5" customHeight="1">
      <c r="A30" s="67"/>
      <c r="B30" s="66" t="s">
        <v>25</v>
      </c>
      <c r="C30" s="40"/>
      <c r="D30" s="89">
        <v>5061</v>
      </c>
      <c r="E30" s="89">
        <v>12162</v>
      </c>
      <c r="F30" s="89">
        <v>6382</v>
      </c>
      <c r="G30" s="89">
        <v>5780</v>
      </c>
      <c r="H30" s="89">
        <v>5025</v>
      </c>
      <c r="I30" s="89">
        <v>12047</v>
      </c>
      <c r="J30" s="89">
        <v>6303</v>
      </c>
      <c r="K30" s="89">
        <v>5744</v>
      </c>
    </row>
    <row r="31" spans="1:11" ht="25.5" customHeight="1" thickBot="1">
      <c r="A31" s="91"/>
      <c r="B31" s="65" t="s">
        <v>24</v>
      </c>
      <c r="C31" s="90"/>
      <c r="D31" s="89">
        <v>7816</v>
      </c>
      <c r="E31" s="89">
        <v>23059</v>
      </c>
      <c r="F31" s="89">
        <v>11367</v>
      </c>
      <c r="G31" s="89">
        <v>11692</v>
      </c>
      <c r="H31" s="87">
        <v>8027</v>
      </c>
      <c r="I31" s="88">
        <v>23506</v>
      </c>
      <c r="J31" s="87">
        <v>11618</v>
      </c>
      <c r="K31" s="87">
        <v>11888</v>
      </c>
    </row>
    <row r="32" spans="1:11" ht="17.25" customHeight="1" thickTop="1">
      <c r="A32" s="86"/>
      <c r="B32" s="85" t="s">
        <v>38</v>
      </c>
      <c r="C32" s="84"/>
      <c r="D32" s="83">
        <v>42278</v>
      </c>
      <c r="E32" s="82"/>
      <c r="F32" s="82"/>
      <c r="G32" s="81"/>
      <c r="H32" s="83">
        <v>42644</v>
      </c>
      <c r="I32" s="82"/>
      <c r="J32" s="82"/>
      <c r="K32" s="81"/>
    </row>
    <row r="33" spans="1:11" ht="14.1" customHeight="1">
      <c r="A33" s="67"/>
      <c r="B33" s="80"/>
      <c r="C33" s="79"/>
      <c r="D33" s="75" t="s">
        <v>37</v>
      </c>
      <c r="E33" s="75" t="s">
        <v>36</v>
      </c>
      <c r="F33" s="75"/>
      <c r="G33" s="78"/>
      <c r="H33" s="75" t="s">
        <v>37</v>
      </c>
      <c r="I33" s="75" t="s">
        <v>36</v>
      </c>
      <c r="J33" s="75"/>
      <c r="K33" s="78"/>
    </row>
    <row r="34" spans="1:11" ht="14.1" customHeight="1">
      <c r="A34" s="5"/>
      <c r="B34" s="77"/>
      <c r="C34" s="76"/>
      <c r="D34" s="75"/>
      <c r="E34" s="74" t="s">
        <v>35</v>
      </c>
      <c r="F34" s="74" t="s">
        <v>1</v>
      </c>
      <c r="G34" s="73" t="s">
        <v>2</v>
      </c>
      <c r="H34" s="75"/>
      <c r="I34" s="74" t="s">
        <v>35</v>
      </c>
      <c r="J34" s="74" t="s">
        <v>1</v>
      </c>
      <c r="K34" s="73" t="s">
        <v>2</v>
      </c>
    </row>
    <row r="35" spans="1:11" ht="25.5" customHeight="1">
      <c r="A35" s="72"/>
      <c r="B35" s="71" t="s">
        <v>34</v>
      </c>
      <c r="C35" s="70"/>
      <c r="D35" s="69">
        <v>122855</v>
      </c>
      <c r="E35" s="69">
        <v>280030</v>
      </c>
      <c r="F35" s="69">
        <v>144035</v>
      </c>
      <c r="G35" s="69">
        <v>135995</v>
      </c>
      <c r="H35" s="69">
        <v>123940</v>
      </c>
      <c r="I35" s="69">
        <v>279127</v>
      </c>
      <c r="J35" s="69">
        <v>143594</v>
      </c>
      <c r="K35" s="69">
        <v>135533</v>
      </c>
    </row>
    <row r="36" spans="1:11" ht="25.5" customHeight="1">
      <c r="B36" s="68" t="s">
        <v>33</v>
      </c>
      <c r="C36" s="40"/>
      <c r="D36" s="7">
        <v>39597</v>
      </c>
      <c r="E36" s="7">
        <v>87766</v>
      </c>
      <c r="F36" s="7">
        <v>45963</v>
      </c>
      <c r="G36" s="7">
        <v>41803</v>
      </c>
      <c r="H36" s="7">
        <v>40066</v>
      </c>
      <c r="I36" s="7">
        <v>87616</v>
      </c>
      <c r="J36" s="7">
        <v>45929</v>
      </c>
      <c r="K36" s="7">
        <v>41687</v>
      </c>
    </row>
    <row r="37" spans="1:11" ht="25.5" customHeight="1">
      <c r="B37" s="68" t="s">
        <v>32</v>
      </c>
      <c r="C37" s="40"/>
      <c r="D37" s="7">
        <v>24558</v>
      </c>
      <c r="E37" s="7">
        <v>52652</v>
      </c>
      <c r="F37" s="7">
        <v>27017</v>
      </c>
      <c r="G37" s="7">
        <v>25635</v>
      </c>
      <c r="H37" s="7">
        <v>24563</v>
      </c>
      <c r="I37" s="7">
        <v>52150</v>
      </c>
      <c r="J37" s="7">
        <v>26760</v>
      </c>
      <c r="K37" s="7">
        <v>25390</v>
      </c>
    </row>
    <row r="38" spans="1:11" ht="25.5" customHeight="1">
      <c r="B38" s="68" t="s">
        <v>31</v>
      </c>
      <c r="C38" s="40"/>
      <c r="D38" s="7">
        <v>13962</v>
      </c>
      <c r="E38" s="7">
        <v>29897</v>
      </c>
      <c r="F38" s="7">
        <v>15607</v>
      </c>
      <c r="G38" s="7">
        <v>14290</v>
      </c>
      <c r="H38" s="7">
        <v>14061</v>
      </c>
      <c r="I38" s="7">
        <v>29740</v>
      </c>
      <c r="J38" s="7">
        <v>15545</v>
      </c>
      <c r="K38" s="7">
        <v>14195</v>
      </c>
    </row>
    <row r="39" spans="1:11" ht="25.5" customHeight="1">
      <c r="B39" s="68" t="s">
        <v>30</v>
      </c>
      <c r="C39" s="40"/>
      <c r="D39" s="7">
        <v>6161</v>
      </c>
      <c r="E39" s="7">
        <v>14726</v>
      </c>
      <c r="F39" s="7">
        <v>7683</v>
      </c>
      <c r="G39" s="7">
        <v>7043</v>
      </c>
      <c r="H39" s="7">
        <v>6194</v>
      </c>
      <c r="I39" s="7">
        <v>14600</v>
      </c>
      <c r="J39" s="7">
        <v>7604</v>
      </c>
      <c r="K39" s="7">
        <v>6996</v>
      </c>
    </row>
    <row r="40" spans="1:11" ht="25.5" customHeight="1">
      <c r="B40" s="68" t="s">
        <v>29</v>
      </c>
      <c r="C40" s="40"/>
      <c r="D40" s="7">
        <v>6146</v>
      </c>
      <c r="E40" s="7">
        <v>14909</v>
      </c>
      <c r="F40" s="7">
        <v>7487</v>
      </c>
      <c r="G40" s="7">
        <v>7422</v>
      </c>
      <c r="H40" s="7">
        <v>6163</v>
      </c>
      <c r="I40" s="7">
        <v>14636</v>
      </c>
      <c r="J40" s="7">
        <v>7343</v>
      </c>
      <c r="K40" s="7">
        <v>7293</v>
      </c>
    </row>
    <row r="41" spans="1:11" ht="25.5" customHeight="1">
      <c r="B41" s="68" t="s">
        <v>28</v>
      </c>
      <c r="C41" s="40"/>
      <c r="D41" s="7">
        <v>6011</v>
      </c>
      <c r="E41" s="7">
        <v>13827</v>
      </c>
      <c r="F41" s="7">
        <v>6929</v>
      </c>
      <c r="G41" s="7">
        <v>6898</v>
      </c>
      <c r="H41" s="7">
        <v>6098</v>
      </c>
      <c r="I41" s="7">
        <v>13882</v>
      </c>
      <c r="J41" s="7">
        <v>6933</v>
      </c>
      <c r="K41" s="7">
        <v>6949</v>
      </c>
    </row>
    <row r="42" spans="1:11" ht="25.5" customHeight="1">
      <c r="B42" s="68" t="s">
        <v>27</v>
      </c>
      <c r="C42" s="40"/>
      <c r="D42" s="7">
        <v>10417</v>
      </c>
      <c r="E42" s="7">
        <v>24249</v>
      </c>
      <c r="F42" s="7">
        <v>12225</v>
      </c>
      <c r="G42" s="7">
        <v>12024</v>
      </c>
      <c r="H42" s="7">
        <v>10341</v>
      </c>
      <c r="I42" s="7">
        <v>23709</v>
      </c>
      <c r="J42" s="7">
        <v>11905</v>
      </c>
      <c r="K42" s="7">
        <v>11804</v>
      </c>
    </row>
    <row r="43" spans="1:11" ht="25.5" customHeight="1">
      <c r="B43" s="68" t="s">
        <v>26</v>
      </c>
      <c r="C43" s="40"/>
      <c r="D43" s="7">
        <v>2477</v>
      </c>
      <c r="E43" s="7">
        <v>5535</v>
      </c>
      <c r="F43" s="7">
        <v>2723</v>
      </c>
      <c r="G43" s="7">
        <v>2812</v>
      </c>
      <c r="H43" s="7">
        <v>2447</v>
      </c>
      <c r="I43" s="7">
        <v>5399</v>
      </c>
      <c r="J43" s="7">
        <v>2667</v>
      </c>
      <c r="K43" s="7">
        <v>2732</v>
      </c>
    </row>
    <row r="44" spans="1:11" ht="25.5" customHeight="1">
      <c r="A44" s="67"/>
      <c r="B44" s="66" t="s">
        <v>25</v>
      </c>
      <c r="C44" s="40"/>
      <c r="D44" s="7">
        <v>5094</v>
      </c>
      <c r="E44" s="7">
        <v>12017</v>
      </c>
      <c r="F44" s="7">
        <v>6305</v>
      </c>
      <c r="G44" s="7">
        <v>5712</v>
      </c>
      <c r="H44" s="7">
        <v>5193</v>
      </c>
      <c r="I44" s="7">
        <v>12079</v>
      </c>
      <c r="J44" s="7">
        <v>6359</v>
      </c>
      <c r="K44" s="7">
        <v>5720</v>
      </c>
    </row>
    <row r="45" spans="1:11" ht="25.5" customHeight="1">
      <c r="A45" s="5"/>
      <c r="B45" s="65" t="s">
        <v>24</v>
      </c>
      <c r="C45" s="64"/>
      <c r="D45" s="21">
        <v>8432</v>
      </c>
      <c r="E45" s="21">
        <v>24452</v>
      </c>
      <c r="F45" s="21">
        <v>12096</v>
      </c>
      <c r="G45" s="21">
        <v>12356</v>
      </c>
      <c r="H45" s="21">
        <v>8814</v>
      </c>
      <c r="I45" s="21">
        <v>25316</v>
      </c>
      <c r="J45" s="21">
        <v>12549</v>
      </c>
      <c r="K45" s="21">
        <v>12767</v>
      </c>
    </row>
    <row r="46" spans="1:11" ht="15.75" customHeight="1">
      <c r="A46" s="3" t="s">
        <v>23</v>
      </c>
    </row>
  </sheetData>
  <mergeCells count="22">
    <mergeCell ref="D18:G18"/>
    <mergeCell ref="H32:K32"/>
    <mergeCell ref="D5:D6"/>
    <mergeCell ref="E5:G5"/>
    <mergeCell ref="D4:G4"/>
    <mergeCell ref="H4:K4"/>
    <mergeCell ref="D33:D34"/>
    <mergeCell ref="E33:G33"/>
    <mergeCell ref="I19:K19"/>
    <mergeCell ref="D32:G32"/>
    <mergeCell ref="E19:G19"/>
    <mergeCell ref="D19:D20"/>
    <mergeCell ref="B32:B34"/>
    <mergeCell ref="H18:K18"/>
    <mergeCell ref="H19:H20"/>
    <mergeCell ref="H33:H34"/>
    <mergeCell ref="I33:K33"/>
    <mergeCell ref="B1:K1"/>
    <mergeCell ref="B4:B6"/>
    <mergeCell ref="B18:B20"/>
    <mergeCell ref="H5:H6"/>
    <mergeCell ref="I5:K5"/>
  </mergeCells>
  <phoneticPr fontId="2"/>
  <printOptions horizontalCentered="1" verticalCentered="1"/>
  <pageMargins left="0.43307086614173229" right="0.43307086614173229" top="0.51181102362204722" bottom="0.47244094488188981" header="0.51181102362204722" footer="0.51181102362204722"/>
  <pageSetup paperSize="9" scale="79" firstPageNumber="1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zoomScale="70" zoomScaleNormal="70" zoomScaleSheetLayoutView="100" workbookViewId="0">
      <selection activeCell="A3" sqref="A3"/>
    </sheetView>
  </sheetViews>
  <sheetFormatPr defaultColWidth="8.5703125" defaultRowHeight="13.5"/>
  <cols>
    <col min="1" max="1" width="5.85546875" style="3" customWidth="1"/>
    <col min="2" max="2" width="2.5703125" style="3" customWidth="1"/>
    <col min="3" max="3" width="2" style="3" customWidth="1"/>
    <col min="4" max="4" width="4" style="3" customWidth="1"/>
    <col min="5" max="5" width="8" style="3" customWidth="1"/>
    <col min="6" max="11" width="14.7109375" style="3" customWidth="1"/>
    <col min="12" max="12" width="5.85546875" style="3" customWidth="1"/>
    <col min="13" max="13" width="2.5703125" style="3" customWidth="1"/>
    <col min="14" max="14" width="2" style="3" customWidth="1"/>
    <col min="15" max="15" width="4" style="3" customWidth="1"/>
    <col min="16" max="16" width="8" style="3" customWidth="1"/>
    <col min="17" max="22" width="14.7109375" style="3" customWidth="1"/>
    <col min="23" max="23" width="12" style="3" customWidth="1"/>
    <col min="24" max="16384" width="8.5703125" style="3"/>
  </cols>
  <sheetData>
    <row r="1" spans="1:22">
      <c r="A1" s="144"/>
      <c r="B1" s="144"/>
      <c r="C1" s="144"/>
      <c r="D1" s="143"/>
      <c r="E1" s="143"/>
      <c r="F1" s="143"/>
      <c r="G1" s="143"/>
      <c r="H1" s="143"/>
      <c r="I1" s="143"/>
      <c r="J1" s="143"/>
      <c r="K1" s="143"/>
      <c r="L1" s="144"/>
      <c r="M1" s="144"/>
      <c r="N1" s="144"/>
      <c r="O1" s="143"/>
      <c r="P1" s="143"/>
      <c r="Q1" s="143"/>
      <c r="R1" s="143"/>
      <c r="S1" s="143"/>
      <c r="T1" s="143"/>
      <c r="U1" s="143"/>
      <c r="V1" s="143"/>
    </row>
    <row r="3" spans="1:22" ht="14.25">
      <c r="A3" s="53" t="s">
        <v>79</v>
      </c>
      <c r="B3" s="53"/>
      <c r="C3" s="53"/>
      <c r="D3" s="54"/>
      <c r="E3" s="54"/>
      <c r="F3" s="54"/>
      <c r="G3" s="54"/>
      <c r="H3" s="54"/>
      <c r="I3" s="54"/>
      <c r="J3" s="54"/>
      <c r="K3" s="54"/>
      <c r="L3" s="53" t="s">
        <v>78</v>
      </c>
      <c r="M3" s="53"/>
      <c r="N3" s="53"/>
      <c r="O3" s="142"/>
      <c r="P3" s="142"/>
      <c r="Q3" s="142"/>
      <c r="R3" s="142"/>
      <c r="S3" s="142"/>
      <c r="T3" s="142"/>
      <c r="U3" s="142"/>
      <c r="V3" s="142"/>
    </row>
    <row r="4" spans="1:22" ht="18" customHeight="1">
      <c r="A4" s="141"/>
      <c r="B4" s="141"/>
      <c r="C4" s="141"/>
      <c r="D4" s="140"/>
      <c r="E4" s="140"/>
      <c r="F4" s="140"/>
      <c r="G4" s="140"/>
      <c r="H4" s="140"/>
      <c r="I4" s="140"/>
      <c r="J4" s="140"/>
      <c r="K4" s="140"/>
      <c r="L4" s="141"/>
      <c r="M4" s="141"/>
      <c r="N4" s="141"/>
      <c r="O4" s="140"/>
      <c r="P4" s="140"/>
      <c r="Q4" s="140"/>
      <c r="R4" s="140"/>
      <c r="S4" s="140"/>
      <c r="T4" s="140"/>
      <c r="U4" s="140"/>
      <c r="V4" s="140"/>
    </row>
    <row r="5" spans="1:22" ht="18" customHeight="1" thickBot="1">
      <c r="A5" s="91" t="s">
        <v>77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 t="s">
        <v>77</v>
      </c>
      <c r="M5" s="91"/>
      <c r="N5" s="91"/>
      <c r="O5" s="91"/>
      <c r="P5" s="91"/>
      <c r="Q5" s="91"/>
      <c r="R5" s="91"/>
      <c r="S5" s="91"/>
      <c r="T5" s="91"/>
      <c r="U5" s="91"/>
      <c r="V5" s="91"/>
    </row>
    <row r="6" spans="1:22" ht="22.5" customHeight="1" thickTop="1">
      <c r="A6" s="62" t="s">
        <v>70</v>
      </c>
      <c r="B6" s="62"/>
      <c r="C6" s="62"/>
      <c r="D6" s="62"/>
      <c r="E6" s="63"/>
      <c r="F6" s="139" t="s">
        <v>76</v>
      </c>
      <c r="G6" s="139" t="s">
        <v>75</v>
      </c>
      <c r="H6" s="139" t="s">
        <v>74</v>
      </c>
      <c r="I6" s="139" t="s">
        <v>73</v>
      </c>
      <c r="J6" s="139" t="s">
        <v>72</v>
      </c>
      <c r="K6" s="42" t="s">
        <v>71</v>
      </c>
      <c r="L6" s="62" t="s">
        <v>70</v>
      </c>
      <c r="M6" s="62"/>
      <c r="N6" s="62"/>
      <c r="O6" s="62"/>
      <c r="P6" s="63"/>
      <c r="Q6" s="139" t="s">
        <v>69</v>
      </c>
      <c r="R6" s="139" t="s">
        <v>68</v>
      </c>
      <c r="S6" s="139" t="s">
        <v>67</v>
      </c>
      <c r="T6" s="139" t="s">
        <v>66</v>
      </c>
      <c r="U6" s="139" t="s">
        <v>65</v>
      </c>
      <c r="V6" s="42" t="s">
        <v>64</v>
      </c>
    </row>
    <row r="7" spans="1:22" ht="14.25" customHeight="1">
      <c r="A7" s="31"/>
      <c r="B7" s="31"/>
      <c r="C7" s="31"/>
      <c r="F7" s="10"/>
      <c r="G7" s="7"/>
      <c r="H7" s="7"/>
      <c r="I7" s="7"/>
      <c r="J7" s="7"/>
      <c r="K7" s="7"/>
      <c r="L7" s="31"/>
      <c r="M7" s="31"/>
      <c r="N7" s="31"/>
      <c r="Q7" s="10"/>
      <c r="R7" s="7"/>
      <c r="S7" s="7"/>
      <c r="T7" s="7"/>
      <c r="U7" s="7"/>
      <c r="V7" s="7"/>
    </row>
    <row r="8" spans="1:22" ht="15.75" customHeight="1">
      <c r="A8" s="138" t="s">
        <v>62</v>
      </c>
      <c r="B8" s="137" t="s">
        <v>61</v>
      </c>
      <c r="C8" s="125"/>
      <c r="D8" s="131" t="s">
        <v>63</v>
      </c>
      <c r="E8" s="50"/>
      <c r="F8" s="10">
        <v>108967</v>
      </c>
      <c r="G8" s="7">
        <v>108977</v>
      </c>
      <c r="H8" s="7">
        <v>109016</v>
      </c>
      <c r="I8" s="7">
        <v>109302</v>
      </c>
      <c r="J8" s="7">
        <v>109679</v>
      </c>
      <c r="K8" s="7">
        <v>109862</v>
      </c>
      <c r="L8" s="138" t="s">
        <v>62</v>
      </c>
      <c r="M8" s="137" t="s">
        <v>61</v>
      </c>
      <c r="N8" s="125"/>
      <c r="O8" s="131" t="s">
        <v>58</v>
      </c>
      <c r="P8" s="50"/>
      <c r="Q8" s="10">
        <v>109946</v>
      </c>
      <c r="R8" s="7">
        <v>110002</v>
      </c>
      <c r="S8" s="7">
        <v>110108</v>
      </c>
      <c r="T8" s="7">
        <v>110173</v>
      </c>
      <c r="U8" s="7">
        <v>110313</v>
      </c>
      <c r="V8" s="7">
        <v>110367</v>
      </c>
    </row>
    <row r="9" spans="1:22" ht="15.75" customHeight="1">
      <c r="A9" s="138"/>
      <c r="B9" s="137"/>
      <c r="C9" s="125"/>
      <c r="D9" s="124" t="s">
        <v>57</v>
      </c>
      <c r="E9" s="67" t="s">
        <v>60</v>
      </c>
      <c r="F9" s="10">
        <v>280652</v>
      </c>
      <c r="G9" s="7">
        <v>280482</v>
      </c>
      <c r="H9" s="7">
        <v>280377</v>
      </c>
      <c r="I9" s="7">
        <v>280178</v>
      </c>
      <c r="J9" s="7">
        <v>280230</v>
      </c>
      <c r="K9" s="7">
        <v>280357</v>
      </c>
      <c r="L9" s="138"/>
      <c r="M9" s="137"/>
      <c r="N9" s="125"/>
      <c r="O9" s="124" t="s">
        <v>57</v>
      </c>
      <c r="P9" s="67" t="s">
        <v>60</v>
      </c>
      <c r="Q9" s="10">
        <v>280335</v>
      </c>
      <c r="R9" s="7">
        <v>280302</v>
      </c>
      <c r="S9" s="7">
        <v>280327</v>
      </c>
      <c r="T9" s="7">
        <v>280267</v>
      </c>
      <c r="U9" s="7">
        <v>280398</v>
      </c>
      <c r="V9" s="7">
        <v>280387</v>
      </c>
    </row>
    <row r="10" spans="1:22" ht="15.75" customHeight="1">
      <c r="A10" s="138"/>
      <c r="B10" s="137"/>
      <c r="C10" s="125"/>
      <c r="D10" s="124"/>
      <c r="E10" s="67" t="s">
        <v>55</v>
      </c>
      <c r="F10" s="10">
        <v>144081</v>
      </c>
      <c r="G10" s="7">
        <v>143962</v>
      </c>
      <c r="H10" s="7">
        <v>143902</v>
      </c>
      <c r="I10" s="7">
        <v>143833</v>
      </c>
      <c r="J10" s="7">
        <v>143874</v>
      </c>
      <c r="K10" s="7">
        <v>143992</v>
      </c>
      <c r="L10" s="138"/>
      <c r="M10" s="137"/>
      <c r="N10" s="125"/>
      <c r="O10" s="124"/>
      <c r="P10" s="67" t="s">
        <v>55</v>
      </c>
      <c r="Q10" s="10">
        <v>143985</v>
      </c>
      <c r="R10" s="7">
        <v>143958</v>
      </c>
      <c r="S10" s="7">
        <v>143994</v>
      </c>
      <c r="T10" s="7">
        <v>143932</v>
      </c>
      <c r="U10" s="7">
        <v>144022</v>
      </c>
      <c r="V10" s="7">
        <v>144003</v>
      </c>
    </row>
    <row r="11" spans="1:22" ht="15.75" customHeight="1">
      <c r="A11" s="138"/>
      <c r="B11" s="137"/>
      <c r="C11" s="125"/>
      <c r="D11" s="124"/>
      <c r="E11" s="3" t="s">
        <v>54</v>
      </c>
      <c r="F11" s="10">
        <v>136571</v>
      </c>
      <c r="G11" s="7">
        <v>136520</v>
      </c>
      <c r="H11" s="7">
        <v>136475</v>
      </c>
      <c r="I11" s="7">
        <v>136345</v>
      </c>
      <c r="J11" s="7">
        <v>136356</v>
      </c>
      <c r="K11" s="7">
        <v>136365</v>
      </c>
      <c r="L11" s="138"/>
      <c r="M11" s="137"/>
      <c r="N11" s="125"/>
      <c r="O11" s="124"/>
      <c r="P11" s="3" t="s">
        <v>54</v>
      </c>
      <c r="Q11" s="10">
        <v>136350</v>
      </c>
      <c r="R11" s="7">
        <v>136344</v>
      </c>
      <c r="S11" s="7">
        <v>136333</v>
      </c>
      <c r="T11" s="7">
        <v>136335</v>
      </c>
      <c r="U11" s="7">
        <v>136376</v>
      </c>
      <c r="V11" s="7">
        <v>136384</v>
      </c>
    </row>
    <row r="12" spans="1:22" ht="14.25" customHeight="1">
      <c r="A12" s="31"/>
      <c r="B12" s="31"/>
      <c r="C12" s="31"/>
      <c r="F12" s="10"/>
      <c r="G12" s="7"/>
      <c r="H12" s="7"/>
      <c r="I12" s="7"/>
      <c r="J12" s="7"/>
      <c r="K12" s="7"/>
      <c r="L12" s="31"/>
      <c r="M12" s="31"/>
      <c r="N12" s="31"/>
      <c r="Q12" s="10"/>
      <c r="R12" s="7"/>
      <c r="S12" s="7"/>
      <c r="T12" s="7"/>
      <c r="U12" s="7"/>
      <c r="V12" s="7"/>
    </row>
    <row r="13" spans="1:22" ht="15.75" customHeight="1">
      <c r="A13" s="130">
        <v>19</v>
      </c>
      <c r="B13" s="125"/>
      <c r="C13" s="125"/>
      <c r="D13" s="131" t="s">
        <v>58</v>
      </c>
      <c r="E13" s="50"/>
      <c r="F13" s="10">
        <v>110392</v>
      </c>
      <c r="G13" s="7">
        <v>110439</v>
      </c>
      <c r="H13" s="7">
        <v>110538</v>
      </c>
      <c r="I13" s="7">
        <v>110619</v>
      </c>
      <c r="J13" s="7">
        <v>110949</v>
      </c>
      <c r="K13" s="7">
        <v>111259</v>
      </c>
      <c r="L13" s="130">
        <v>19</v>
      </c>
      <c r="M13" s="125"/>
      <c r="N13" s="125"/>
      <c r="O13" s="131" t="s">
        <v>58</v>
      </c>
      <c r="P13" s="50"/>
      <c r="Q13" s="10">
        <v>111328</v>
      </c>
      <c r="R13" s="7">
        <v>111437</v>
      </c>
      <c r="S13" s="7">
        <v>111467</v>
      </c>
      <c r="T13" s="7">
        <v>111536</v>
      </c>
      <c r="U13" s="7">
        <v>111713</v>
      </c>
      <c r="V13" s="7">
        <v>111821</v>
      </c>
    </row>
    <row r="14" spans="1:22" ht="15.75" customHeight="1">
      <c r="A14" s="130"/>
      <c r="B14" s="125"/>
      <c r="C14" s="125"/>
      <c r="D14" s="124" t="s">
        <v>57</v>
      </c>
      <c r="E14" s="67" t="s">
        <v>60</v>
      </c>
      <c r="F14" s="10">
        <v>280340</v>
      </c>
      <c r="G14" s="7">
        <v>280436</v>
      </c>
      <c r="H14" s="7">
        <v>280506</v>
      </c>
      <c r="I14" s="7">
        <v>279935</v>
      </c>
      <c r="J14" s="7">
        <v>279899</v>
      </c>
      <c r="K14" s="7">
        <v>280152</v>
      </c>
      <c r="L14" s="130"/>
      <c r="M14" s="125"/>
      <c r="N14" s="125"/>
      <c r="O14" s="124" t="s">
        <v>57</v>
      </c>
      <c r="P14" s="67" t="s">
        <v>60</v>
      </c>
      <c r="Q14" s="10">
        <v>280095</v>
      </c>
      <c r="R14" s="7">
        <v>280048</v>
      </c>
      <c r="S14" s="7">
        <v>279988</v>
      </c>
      <c r="T14" s="7">
        <v>280020</v>
      </c>
      <c r="U14" s="7">
        <v>280213</v>
      </c>
      <c r="V14" s="7">
        <v>280222</v>
      </c>
    </row>
    <row r="15" spans="1:22" ht="15.75" customHeight="1">
      <c r="A15" s="130"/>
      <c r="B15" s="125"/>
      <c r="C15" s="125"/>
      <c r="D15" s="124"/>
      <c r="E15" s="67" t="s">
        <v>55</v>
      </c>
      <c r="F15" s="10">
        <v>143980</v>
      </c>
      <c r="G15" s="7">
        <v>143999</v>
      </c>
      <c r="H15" s="7">
        <v>144053</v>
      </c>
      <c r="I15" s="7">
        <v>143773</v>
      </c>
      <c r="J15" s="7">
        <v>143829</v>
      </c>
      <c r="K15" s="7">
        <v>144034</v>
      </c>
      <c r="L15" s="130"/>
      <c r="M15" s="125"/>
      <c r="N15" s="125"/>
      <c r="O15" s="124"/>
      <c r="P15" s="67" t="s">
        <v>55</v>
      </c>
      <c r="Q15" s="10">
        <v>144002</v>
      </c>
      <c r="R15" s="7">
        <v>143985</v>
      </c>
      <c r="S15" s="7">
        <v>143958</v>
      </c>
      <c r="T15" s="7">
        <v>143954</v>
      </c>
      <c r="U15" s="7">
        <v>144093</v>
      </c>
      <c r="V15" s="7">
        <v>144092</v>
      </c>
    </row>
    <row r="16" spans="1:22" ht="15.75" customHeight="1">
      <c r="A16" s="130"/>
      <c r="B16" s="125"/>
      <c r="C16" s="125"/>
      <c r="D16" s="124"/>
      <c r="E16" s="3" t="s">
        <v>54</v>
      </c>
      <c r="F16" s="10">
        <v>136360</v>
      </c>
      <c r="G16" s="7">
        <v>136437</v>
      </c>
      <c r="H16" s="7">
        <v>136453</v>
      </c>
      <c r="I16" s="7">
        <v>136162</v>
      </c>
      <c r="J16" s="7">
        <v>136070</v>
      </c>
      <c r="K16" s="7">
        <v>136118</v>
      </c>
      <c r="L16" s="130"/>
      <c r="M16" s="125"/>
      <c r="N16" s="125"/>
      <c r="O16" s="124"/>
      <c r="P16" s="3" t="s">
        <v>54</v>
      </c>
      <c r="Q16" s="10">
        <v>136093</v>
      </c>
      <c r="R16" s="7">
        <v>136063</v>
      </c>
      <c r="S16" s="7">
        <v>136030</v>
      </c>
      <c r="T16" s="7">
        <v>136066</v>
      </c>
      <c r="U16" s="7">
        <v>136120</v>
      </c>
      <c r="V16" s="7">
        <v>136130</v>
      </c>
    </row>
    <row r="17" spans="1:22" ht="14.25" customHeight="1">
      <c r="A17" s="31"/>
      <c r="B17" s="31"/>
      <c r="C17" s="31"/>
      <c r="F17" s="10"/>
      <c r="G17" s="7"/>
      <c r="H17" s="7"/>
      <c r="I17" s="7"/>
      <c r="J17" s="7"/>
      <c r="K17" s="7"/>
      <c r="L17" s="31"/>
      <c r="M17" s="31"/>
      <c r="N17" s="31"/>
      <c r="Q17" s="10"/>
      <c r="R17" s="7"/>
      <c r="S17" s="7"/>
      <c r="T17" s="7"/>
      <c r="U17" s="7"/>
      <c r="V17" s="7"/>
    </row>
    <row r="18" spans="1:22" ht="15.75" customHeight="1">
      <c r="A18" s="130">
        <v>20</v>
      </c>
      <c r="B18" s="125"/>
      <c r="C18" s="125"/>
      <c r="D18" s="131" t="s">
        <v>58</v>
      </c>
      <c r="E18" s="50"/>
      <c r="F18" s="10">
        <v>111862</v>
      </c>
      <c r="G18" s="7">
        <v>111905</v>
      </c>
      <c r="H18" s="7">
        <v>111942</v>
      </c>
      <c r="I18" s="7">
        <v>112285</v>
      </c>
      <c r="J18" s="7">
        <v>112726</v>
      </c>
      <c r="K18" s="7">
        <v>112963</v>
      </c>
      <c r="L18" s="130">
        <v>20</v>
      </c>
      <c r="M18" s="125"/>
      <c r="N18" s="125"/>
      <c r="O18" s="131" t="s">
        <v>58</v>
      </c>
      <c r="P18" s="50"/>
      <c r="Q18" s="10">
        <v>113092</v>
      </c>
      <c r="R18" s="7">
        <v>113178</v>
      </c>
      <c r="S18" s="7">
        <v>113291</v>
      </c>
      <c r="T18" s="7">
        <v>113347</v>
      </c>
      <c r="U18" s="7">
        <v>113389</v>
      </c>
      <c r="V18" s="7">
        <v>113410</v>
      </c>
    </row>
    <row r="19" spans="1:22" ht="15.75" customHeight="1">
      <c r="A19" s="130"/>
      <c r="B19" s="125"/>
      <c r="C19" s="125"/>
      <c r="D19" s="124" t="s">
        <v>57</v>
      </c>
      <c r="E19" s="67" t="s">
        <v>60</v>
      </c>
      <c r="F19" s="10">
        <v>280240</v>
      </c>
      <c r="G19" s="7">
        <v>280218</v>
      </c>
      <c r="H19" s="7">
        <v>280127</v>
      </c>
      <c r="I19" s="7">
        <v>279957</v>
      </c>
      <c r="J19" s="7">
        <v>280131</v>
      </c>
      <c r="K19" s="7">
        <v>280216</v>
      </c>
      <c r="L19" s="130"/>
      <c r="M19" s="125"/>
      <c r="N19" s="125"/>
      <c r="O19" s="124" t="s">
        <v>57</v>
      </c>
      <c r="P19" s="67" t="s">
        <v>60</v>
      </c>
      <c r="Q19" s="10">
        <v>280244</v>
      </c>
      <c r="R19" s="7">
        <v>280222</v>
      </c>
      <c r="S19" s="7">
        <v>280294</v>
      </c>
      <c r="T19" s="7">
        <v>280199</v>
      </c>
      <c r="U19" s="7">
        <v>280032</v>
      </c>
      <c r="V19" s="7">
        <v>279938</v>
      </c>
    </row>
    <row r="20" spans="1:22" ht="15.75" customHeight="1">
      <c r="A20" s="130"/>
      <c r="B20" s="125"/>
      <c r="C20" s="125"/>
      <c r="D20" s="124"/>
      <c r="E20" s="67" t="s">
        <v>55</v>
      </c>
      <c r="F20" s="10">
        <v>144081</v>
      </c>
      <c r="G20" s="7">
        <v>144062</v>
      </c>
      <c r="H20" s="7">
        <v>144032</v>
      </c>
      <c r="I20" s="7">
        <v>144008</v>
      </c>
      <c r="J20" s="7">
        <v>144146</v>
      </c>
      <c r="K20" s="7">
        <v>144270</v>
      </c>
      <c r="L20" s="130"/>
      <c r="M20" s="125"/>
      <c r="N20" s="125"/>
      <c r="O20" s="124"/>
      <c r="P20" s="67" t="s">
        <v>55</v>
      </c>
      <c r="Q20" s="10">
        <v>144264</v>
      </c>
      <c r="R20" s="7">
        <v>144258</v>
      </c>
      <c r="S20" s="7">
        <v>144299</v>
      </c>
      <c r="T20" s="7">
        <v>144259</v>
      </c>
      <c r="U20" s="7">
        <v>144192</v>
      </c>
      <c r="V20" s="7">
        <v>144136</v>
      </c>
    </row>
    <row r="21" spans="1:22" ht="15.75" customHeight="1">
      <c r="A21" s="130"/>
      <c r="B21" s="125"/>
      <c r="C21" s="125"/>
      <c r="D21" s="124"/>
      <c r="E21" s="3" t="s">
        <v>54</v>
      </c>
      <c r="F21" s="10">
        <v>136159</v>
      </c>
      <c r="G21" s="7">
        <v>136156</v>
      </c>
      <c r="H21" s="7">
        <v>136095</v>
      </c>
      <c r="I21" s="7">
        <v>135949</v>
      </c>
      <c r="J21" s="7">
        <v>135985</v>
      </c>
      <c r="K21" s="7">
        <v>135946</v>
      </c>
      <c r="L21" s="130"/>
      <c r="M21" s="125"/>
      <c r="N21" s="125"/>
      <c r="O21" s="124"/>
      <c r="P21" s="3" t="s">
        <v>54</v>
      </c>
      <c r="Q21" s="10">
        <v>135980</v>
      </c>
      <c r="R21" s="7">
        <v>135964</v>
      </c>
      <c r="S21" s="7">
        <v>135995</v>
      </c>
      <c r="T21" s="7">
        <v>135940</v>
      </c>
      <c r="U21" s="7">
        <v>135840</v>
      </c>
      <c r="V21" s="7">
        <v>135802</v>
      </c>
    </row>
    <row r="22" spans="1:22" ht="14.25" customHeight="1">
      <c r="A22" s="28"/>
      <c r="B22" s="31"/>
      <c r="C22" s="31"/>
      <c r="F22" s="10"/>
      <c r="G22" s="7"/>
      <c r="H22" s="7"/>
      <c r="I22" s="7"/>
      <c r="J22" s="7"/>
      <c r="K22" s="7"/>
      <c r="L22" s="28"/>
      <c r="M22" s="31"/>
      <c r="N22" s="31"/>
      <c r="Q22" s="10"/>
      <c r="R22" s="7"/>
      <c r="S22" s="7"/>
      <c r="T22" s="7"/>
      <c r="U22" s="7"/>
      <c r="V22" s="7"/>
    </row>
    <row r="23" spans="1:22" ht="15.75" customHeight="1">
      <c r="A23" s="130">
        <v>21</v>
      </c>
      <c r="B23" s="125"/>
      <c r="C23" s="125"/>
      <c r="D23" s="131" t="s">
        <v>58</v>
      </c>
      <c r="E23" s="50"/>
      <c r="F23" s="10">
        <v>113481</v>
      </c>
      <c r="G23" s="7">
        <v>113501</v>
      </c>
      <c r="H23" s="7">
        <v>113604</v>
      </c>
      <c r="I23" s="7">
        <v>114024</v>
      </c>
      <c r="J23" s="7">
        <v>114404</v>
      </c>
      <c r="K23" s="7">
        <v>114577</v>
      </c>
      <c r="L23" s="130">
        <v>21</v>
      </c>
      <c r="M23" s="125"/>
      <c r="N23" s="125"/>
      <c r="O23" s="131" t="s">
        <v>58</v>
      </c>
      <c r="P23" s="50"/>
      <c r="Q23" s="10">
        <v>114648</v>
      </c>
      <c r="R23" s="7">
        <v>114696</v>
      </c>
      <c r="S23" s="7">
        <v>114777</v>
      </c>
      <c r="T23" s="7">
        <v>114854</v>
      </c>
      <c r="U23" s="7">
        <v>114857</v>
      </c>
      <c r="V23" s="7">
        <v>114929</v>
      </c>
    </row>
    <row r="24" spans="1:22" ht="15.75" customHeight="1">
      <c r="A24" s="130"/>
      <c r="B24" s="125"/>
      <c r="C24" s="125"/>
      <c r="D24" s="124" t="s">
        <v>57</v>
      </c>
      <c r="E24" s="67" t="s">
        <v>60</v>
      </c>
      <c r="F24" s="10">
        <v>279974</v>
      </c>
      <c r="G24" s="7">
        <v>279888</v>
      </c>
      <c r="H24" s="7">
        <v>279847</v>
      </c>
      <c r="I24" s="7">
        <v>279753</v>
      </c>
      <c r="J24" s="7">
        <v>279976</v>
      </c>
      <c r="K24" s="7">
        <v>280059</v>
      </c>
      <c r="L24" s="130"/>
      <c r="M24" s="125"/>
      <c r="N24" s="125"/>
      <c r="O24" s="124" t="s">
        <v>57</v>
      </c>
      <c r="P24" s="67" t="s">
        <v>60</v>
      </c>
      <c r="Q24" s="10">
        <v>279988</v>
      </c>
      <c r="R24" s="7">
        <v>279903</v>
      </c>
      <c r="S24" s="7">
        <v>279926</v>
      </c>
      <c r="T24" s="7">
        <v>279896</v>
      </c>
      <c r="U24" s="7">
        <v>279788</v>
      </c>
      <c r="V24" s="7">
        <v>279848</v>
      </c>
    </row>
    <row r="25" spans="1:22" ht="15.75" customHeight="1">
      <c r="A25" s="130"/>
      <c r="B25" s="125"/>
      <c r="C25" s="125"/>
      <c r="D25" s="124"/>
      <c r="E25" s="67" t="s">
        <v>55</v>
      </c>
      <c r="F25" s="10">
        <v>144152</v>
      </c>
      <c r="G25" s="7">
        <v>144117</v>
      </c>
      <c r="H25" s="7">
        <v>144126</v>
      </c>
      <c r="I25" s="7">
        <v>144168</v>
      </c>
      <c r="J25" s="7">
        <v>144303</v>
      </c>
      <c r="K25" s="7">
        <v>144374</v>
      </c>
      <c r="L25" s="130"/>
      <c r="M25" s="125"/>
      <c r="N25" s="125"/>
      <c r="O25" s="124"/>
      <c r="P25" s="67" t="s">
        <v>55</v>
      </c>
      <c r="Q25" s="10">
        <v>144342</v>
      </c>
      <c r="R25" s="7">
        <v>144293</v>
      </c>
      <c r="S25" s="7">
        <v>144320</v>
      </c>
      <c r="T25" s="7">
        <v>144337</v>
      </c>
      <c r="U25" s="7">
        <v>144242</v>
      </c>
      <c r="V25" s="7">
        <v>144261</v>
      </c>
    </row>
    <row r="26" spans="1:22" ht="15.75" customHeight="1">
      <c r="A26" s="130"/>
      <c r="B26" s="125"/>
      <c r="C26" s="125"/>
      <c r="D26" s="124"/>
      <c r="E26" s="3" t="s">
        <v>54</v>
      </c>
      <c r="F26" s="10">
        <v>135822</v>
      </c>
      <c r="G26" s="7">
        <v>135771</v>
      </c>
      <c r="H26" s="7">
        <v>135721</v>
      </c>
      <c r="I26" s="7">
        <v>135585</v>
      </c>
      <c r="J26" s="7">
        <v>135673</v>
      </c>
      <c r="K26" s="7">
        <v>135685</v>
      </c>
      <c r="L26" s="130"/>
      <c r="M26" s="125"/>
      <c r="N26" s="125"/>
      <c r="O26" s="124"/>
      <c r="P26" s="3" t="s">
        <v>54</v>
      </c>
      <c r="Q26" s="10">
        <v>135646</v>
      </c>
      <c r="R26" s="7">
        <v>135610</v>
      </c>
      <c r="S26" s="7">
        <v>135606</v>
      </c>
      <c r="T26" s="7">
        <v>135559</v>
      </c>
      <c r="U26" s="7">
        <v>135546</v>
      </c>
      <c r="V26" s="7">
        <v>135587</v>
      </c>
    </row>
    <row r="27" spans="1:22" ht="14.25" customHeight="1">
      <c r="A27" s="28"/>
      <c r="F27" s="10"/>
      <c r="G27" s="7"/>
      <c r="H27" s="7"/>
      <c r="I27" s="7"/>
      <c r="J27" s="7"/>
      <c r="K27" s="7"/>
      <c r="L27" s="28"/>
      <c r="Q27" s="10"/>
      <c r="R27" s="7"/>
      <c r="S27" s="7"/>
      <c r="T27" s="7"/>
      <c r="U27" s="7"/>
      <c r="V27" s="7"/>
    </row>
    <row r="28" spans="1:22" ht="15.75" customHeight="1">
      <c r="A28" s="130">
        <v>22</v>
      </c>
      <c r="B28" s="125"/>
      <c r="C28" s="125"/>
      <c r="D28" s="131" t="s">
        <v>58</v>
      </c>
      <c r="E28" s="50"/>
      <c r="F28" s="10">
        <v>114982</v>
      </c>
      <c r="G28" s="7">
        <v>115037</v>
      </c>
      <c r="H28" s="7">
        <v>114934</v>
      </c>
      <c r="I28" s="7">
        <v>115309</v>
      </c>
      <c r="J28" s="7">
        <v>115603</v>
      </c>
      <c r="K28" s="7">
        <v>115767</v>
      </c>
      <c r="L28" s="130">
        <v>22</v>
      </c>
      <c r="M28" s="125"/>
      <c r="N28" s="125"/>
      <c r="O28" s="131" t="s">
        <v>58</v>
      </c>
      <c r="P28" s="50"/>
      <c r="Q28" s="10">
        <v>115903</v>
      </c>
      <c r="R28" s="7">
        <v>115985</v>
      </c>
      <c r="S28" s="7">
        <v>116055</v>
      </c>
      <c r="T28" s="7">
        <v>116108</v>
      </c>
      <c r="U28" s="7">
        <v>116121</v>
      </c>
      <c r="V28" s="7">
        <v>116194</v>
      </c>
    </row>
    <row r="29" spans="1:22" ht="15.75" customHeight="1">
      <c r="A29" s="130"/>
      <c r="B29" s="125"/>
      <c r="C29" s="125"/>
      <c r="D29" s="124" t="s">
        <v>57</v>
      </c>
      <c r="E29" s="67" t="s">
        <v>60</v>
      </c>
      <c r="F29" s="10">
        <v>279844</v>
      </c>
      <c r="G29" s="11">
        <v>279838</v>
      </c>
      <c r="H29" s="11">
        <v>279629</v>
      </c>
      <c r="I29" s="11">
        <v>279629</v>
      </c>
      <c r="J29" s="11">
        <v>279754</v>
      </c>
      <c r="K29" s="11">
        <v>279738</v>
      </c>
      <c r="L29" s="130"/>
      <c r="M29" s="125"/>
      <c r="N29" s="125"/>
      <c r="O29" s="124" t="s">
        <v>57</v>
      </c>
      <c r="P29" s="67" t="s">
        <v>60</v>
      </c>
      <c r="Q29" s="136">
        <v>279747</v>
      </c>
      <c r="R29" s="135">
        <v>279744</v>
      </c>
      <c r="S29" s="135">
        <v>279706</v>
      </c>
      <c r="T29" s="135">
        <v>279662</v>
      </c>
      <c r="U29" s="135">
        <v>279577</v>
      </c>
      <c r="V29" s="135">
        <v>279594</v>
      </c>
    </row>
    <row r="30" spans="1:22" ht="15.75" customHeight="1">
      <c r="A30" s="130"/>
      <c r="B30" s="125"/>
      <c r="C30" s="125"/>
      <c r="D30" s="124"/>
      <c r="E30" s="67" t="s">
        <v>55</v>
      </c>
      <c r="F30" s="10">
        <v>144241</v>
      </c>
      <c r="G30" s="7">
        <v>144244</v>
      </c>
      <c r="H30" s="7">
        <v>144088</v>
      </c>
      <c r="I30" s="7">
        <v>144100</v>
      </c>
      <c r="J30" s="7">
        <v>144154</v>
      </c>
      <c r="K30" s="7">
        <v>144183</v>
      </c>
      <c r="L30" s="130"/>
      <c r="M30" s="125"/>
      <c r="N30" s="125"/>
      <c r="O30" s="124"/>
      <c r="P30" s="67" t="s">
        <v>55</v>
      </c>
      <c r="Q30" s="10">
        <v>144177</v>
      </c>
      <c r="R30" s="7">
        <v>144195</v>
      </c>
      <c r="S30" s="7">
        <v>144147</v>
      </c>
      <c r="T30" s="7">
        <v>144101</v>
      </c>
      <c r="U30" s="7">
        <v>144067</v>
      </c>
      <c r="V30" s="7">
        <v>144085</v>
      </c>
    </row>
    <row r="31" spans="1:22" ht="15.75" customHeight="1">
      <c r="A31" s="130"/>
      <c r="B31" s="125"/>
      <c r="C31" s="125"/>
      <c r="D31" s="124"/>
      <c r="E31" s="3" t="s">
        <v>54</v>
      </c>
      <c r="F31" s="10">
        <v>135603</v>
      </c>
      <c r="G31" s="7">
        <v>135594</v>
      </c>
      <c r="H31" s="7">
        <v>135541</v>
      </c>
      <c r="I31" s="7">
        <v>135529</v>
      </c>
      <c r="J31" s="7">
        <v>135600</v>
      </c>
      <c r="K31" s="7">
        <v>135555</v>
      </c>
      <c r="L31" s="130"/>
      <c r="M31" s="125"/>
      <c r="N31" s="125"/>
      <c r="O31" s="124"/>
      <c r="P31" s="3" t="s">
        <v>54</v>
      </c>
      <c r="Q31" s="10">
        <v>135570</v>
      </c>
      <c r="R31" s="7">
        <v>135549</v>
      </c>
      <c r="S31" s="7">
        <v>135559</v>
      </c>
      <c r="T31" s="7">
        <v>135561</v>
      </c>
      <c r="U31" s="7">
        <v>135510</v>
      </c>
      <c r="V31" s="7">
        <v>135509</v>
      </c>
    </row>
    <row r="32" spans="1:22" ht="14.25" customHeight="1">
      <c r="A32" s="128"/>
      <c r="B32" s="31"/>
      <c r="C32" s="31"/>
      <c r="F32" s="10"/>
      <c r="G32" s="7"/>
      <c r="H32" s="7"/>
      <c r="I32" s="7"/>
      <c r="J32" s="7"/>
      <c r="K32" s="7"/>
      <c r="L32" s="128"/>
      <c r="M32" s="31"/>
      <c r="N32" s="31"/>
      <c r="Q32" s="10"/>
      <c r="R32" s="7"/>
      <c r="S32" s="7"/>
      <c r="T32" s="7"/>
      <c r="U32" s="7"/>
      <c r="V32" s="7"/>
    </row>
    <row r="33" spans="1:22" ht="15.75" customHeight="1">
      <c r="A33" s="130">
        <v>23</v>
      </c>
      <c r="B33" s="125"/>
      <c r="C33" s="125"/>
      <c r="D33" s="131" t="s">
        <v>58</v>
      </c>
      <c r="E33" s="50"/>
      <c r="F33" s="10">
        <v>116182</v>
      </c>
      <c r="G33" s="7">
        <v>116162</v>
      </c>
      <c r="H33" s="7">
        <v>116058</v>
      </c>
      <c r="I33" s="7">
        <v>116354</v>
      </c>
      <c r="J33" s="7">
        <v>116568</v>
      </c>
      <c r="K33" s="7">
        <v>116755</v>
      </c>
      <c r="L33" s="130">
        <v>23</v>
      </c>
      <c r="M33" s="125"/>
      <c r="N33" s="125"/>
      <c r="O33" s="131" t="s">
        <v>58</v>
      </c>
      <c r="P33" s="50"/>
      <c r="Q33" s="10">
        <v>116846</v>
      </c>
      <c r="R33" s="7">
        <v>116910</v>
      </c>
      <c r="S33" s="7">
        <v>116956</v>
      </c>
      <c r="T33" s="7">
        <v>116994</v>
      </c>
      <c r="U33" s="7">
        <v>117066</v>
      </c>
      <c r="V33" s="7">
        <v>117112</v>
      </c>
    </row>
    <row r="34" spans="1:22" ht="15.75" customHeight="1">
      <c r="A34" s="130"/>
      <c r="B34" s="125"/>
      <c r="C34" s="125"/>
      <c r="D34" s="124" t="s">
        <v>57</v>
      </c>
      <c r="E34" s="67" t="s">
        <v>60</v>
      </c>
      <c r="F34" s="10">
        <v>279449</v>
      </c>
      <c r="G34" s="11">
        <v>279287</v>
      </c>
      <c r="H34" s="11">
        <v>279051</v>
      </c>
      <c r="I34" s="11">
        <v>278841</v>
      </c>
      <c r="J34" s="11">
        <v>278740</v>
      </c>
      <c r="K34" s="11">
        <v>278777</v>
      </c>
      <c r="L34" s="130"/>
      <c r="M34" s="125"/>
      <c r="N34" s="125"/>
      <c r="O34" s="124" t="s">
        <v>57</v>
      </c>
      <c r="P34" s="67" t="s">
        <v>60</v>
      </c>
      <c r="Q34" s="136">
        <v>278801</v>
      </c>
      <c r="R34" s="135">
        <v>278777</v>
      </c>
      <c r="S34" s="135">
        <v>278763</v>
      </c>
      <c r="T34" s="135">
        <v>278759</v>
      </c>
      <c r="U34" s="135">
        <v>278795</v>
      </c>
      <c r="V34" s="135">
        <v>278730</v>
      </c>
    </row>
    <row r="35" spans="1:22" ht="15.75" customHeight="1">
      <c r="A35" s="130"/>
      <c r="B35" s="125"/>
      <c r="C35" s="125"/>
      <c r="D35" s="124"/>
      <c r="E35" s="67" t="s">
        <v>55</v>
      </c>
      <c r="F35" s="10">
        <v>143960</v>
      </c>
      <c r="G35" s="7">
        <v>143886</v>
      </c>
      <c r="H35" s="7">
        <v>143712</v>
      </c>
      <c r="I35" s="7">
        <v>143717</v>
      </c>
      <c r="J35" s="7">
        <v>143649</v>
      </c>
      <c r="K35" s="7">
        <v>143707</v>
      </c>
      <c r="L35" s="130"/>
      <c r="M35" s="125"/>
      <c r="N35" s="125"/>
      <c r="O35" s="124"/>
      <c r="P35" s="67" t="s">
        <v>55</v>
      </c>
      <c r="Q35" s="10">
        <v>143745</v>
      </c>
      <c r="R35" s="7">
        <v>143740</v>
      </c>
      <c r="S35" s="7">
        <v>143744</v>
      </c>
      <c r="T35" s="7">
        <v>143739</v>
      </c>
      <c r="U35" s="7">
        <v>143743</v>
      </c>
      <c r="V35" s="7">
        <v>143711</v>
      </c>
    </row>
    <row r="36" spans="1:22" ht="15.75" customHeight="1">
      <c r="A36" s="130"/>
      <c r="B36" s="125"/>
      <c r="C36" s="125"/>
      <c r="D36" s="124"/>
      <c r="E36" s="67" t="s">
        <v>54</v>
      </c>
      <c r="F36" s="10">
        <v>135489</v>
      </c>
      <c r="G36" s="7">
        <v>135401</v>
      </c>
      <c r="H36" s="7">
        <v>135339</v>
      </c>
      <c r="I36" s="7">
        <v>135124</v>
      </c>
      <c r="J36" s="7">
        <v>135091</v>
      </c>
      <c r="K36" s="7">
        <v>135070</v>
      </c>
      <c r="L36" s="130"/>
      <c r="M36" s="125"/>
      <c r="N36" s="125"/>
      <c r="O36" s="124"/>
      <c r="P36" s="67" t="s">
        <v>54</v>
      </c>
      <c r="Q36" s="10">
        <v>135056</v>
      </c>
      <c r="R36" s="7">
        <v>135037</v>
      </c>
      <c r="S36" s="7">
        <v>135019</v>
      </c>
      <c r="T36" s="7">
        <v>135020</v>
      </c>
      <c r="U36" s="7">
        <v>135052</v>
      </c>
      <c r="V36" s="7">
        <v>135019</v>
      </c>
    </row>
    <row r="37" spans="1:22" ht="14.25" customHeight="1">
      <c r="A37" s="128"/>
      <c r="B37" s="31"/>
      <c r="C37" s="31"/>
      <c r="F37" s="10"/>
      <c r="G37" s="7"/>
      <c r="H37" s="7"/>
      <c r="I37" s="7"/>
      <c r="J37" s="7"/>
      <c r="K37" s="7"/>
      <c r="L37" s="128"/>
      <c r="M37" s="31"/>
      <c r="N37" s="31"/>
      <c r="Q37" s="10"/>
      <c r="R37" s="7"/>
      <c r="S37" s="7"/>
      <c r="T37" s="7"/>
      <c r="U37" s="7"/>
      <c r="V37" s="7"/>
    </row>
    <row r="38" spans="1:22" ht="15.75" customHeight="1">
      <c r="A38" s="130">
        <v>24</v>
      </c>
      <c r="B38" s="125"/>
      <c r="C38" s="125"/>
      <c r="D38" s="131" t="s">
        <v>58</v>
      </c>
      <c r="E38" s="50"/>
      <c r="F38" s="10">
        <v>117116</v>
      </c>
      <c r="G38" s="7">
        <v>117180</v>
      </c>
      <c r="H38" s="7">
        <v>117137</v>
      </c>
      <c r="I38" s="7">
        <v>117418</v>
      </c>
      <c r="J38" s="7">
        <v>117726</v>
      </c>
      <c r="K38" s="7">
        <v>117947</v>
      </c>
      <c r="L38" s="130">
        <v>24</v>
      </c>
      <c r="M38" s="125"/>
      <c r="N38" s="125"/>
      <c r="O38" s="131" t="s">
        <v>58</v>
      </c>
      <c r="P38" s="50"/>
      <c r="Q38" s="10">
        <v>118001</v>
      </c>
      <c r="R38" s="7">
        <v>119682</v>
      </c>
      <c r="S38" s="7">
        <v>119801</v>
      </c>
      <c r="T38" s="7">
        <v>119774</v>
      </c>
      <c r="U38" s="7">
        <v>119820</v>
      </c>
      <c r="V38" s="7">
        <v>119850</v>
      </c>
    </row>
    <row r="39" spans="1:22" ht="15.75" customHeight="1">
      <c r="A39" s="130"/>
      <c r="B39" s="125"/>
      <c r="C39" s="125"/>
      <c r="D39" s="124" t="s">
        <v>57</v>
      </c>
      <c r="E39" s="67" t="s">
        <v>60</v>
      </c>
      <c r="F39" s="10">
        <v>278641</v>
      </c>
      <c r="G39" s="7">
        <v>278571</v>
      </c>
      <c r="H39" s="7">
        <v>278363</v>
      </c>
      <c r="I39" s="7">
        <v>278276</v>
      </c>
      <c r="J39" s="7">
        <v>278299</v>
      </c>
      <c r="K39" s="7">
        <v>278429</v>
      </c>
      <c r="L39" s="130"/>
      <c r="M39" s="125"/>
      <c r="N39" s="125"/>
      <c r="O39" s="124" t="s">
        <v>57</v>
      </c>
      <c r="P39" s="67" t="s">
        <v>60</v>
      </c>
      <c r="Q39" s="10">
        <v>278304</v>
      </c>
      <c r="R39" s="7">
        <v>282845</v>
      </c>
      <c r="S39" s="7">
        <v>282849</v>
      </c>
      <c r="T39" s="7">
        <v>282645</v>
      </c>
      <c r="U39" s="7">
        <v>282665</v>
      </c>
      <c r="V39" s="7">
        <v>282587</v>
      </c>
    </row>
    <row r="40" spans="1:22" ht="15.75" customHeight="1">
      <c r="A40" s="130"/>
      <c r="B40" s="125"/>
      <c r="C40" s="125"/>
      <c r="D40" s="124"/>
      <c r="E40" s="67" t="s">
        <v>55</v>
      </c>
      <c r="F40" s="10">
        <v>143645</v>
      </c>
      <c r="G40" s="7">
        <v>143617</v>
      </c>
      <c r="H40" s="7">
        <v>143454</v>
      </c>
      <c r="I40" s="7">
        <v>143448</v>
      </c>
      <c r="J40" s="7">
        <v>143525</v>
      </c>
      <c r="K40" s="7">
        <v>143640</v>
      </c>
      <c r="L40" s="130"/>
      <c r="M40" s="125"/>
      <c r="N40" s="125"/>
      <c r="O40" s="124"/>
      <c r="P40" s="67" t="s">
        <v>55</v>
      </c>
      <c r="Q40" s="10">
        <v>143558</v>
      </c>
      <c r="R40" s="7">
        <v>145238</v>
      </c>
      <c r="S40" s="7">
        <v>145221</v>
      </c>
      <c r="T40" s="7">
        <v>145106</v>
      </c>
      <c r="U40" s="7">
        <v>145097</v>
      </c>
      <c r="V40" s="7">
        <v>145069</v>
      </c>
    </row>
    <row r="41" spans="1:22" ht="15.75" customHeight="1">
      <c r="A41" s="130"/>
      <c r="B41" s="125"/>
      <c r="C41" s="125"/>
      <c r="D41" s="124"/>
      <c r="E41" s="67" t="s">
        <v>54</v>
      </c>
      <c r="F41" s="10">
        <v>134996</v>
      </c>
      <c r="G41" s="7">
        <v>134954</v>
      </c>
      <c r="H41" s="7">
        <v>134909</v>
      </c>
      <c r="I41" s="7">
        <v>134828</v>
      </c>
      <c r="J41" s="7">
        <v>134774</v>
      </c>
      <c r="K41" s="7">
        <v>134789</v>
      </c>
      <c r="L41" s="130"/>
      <c r="M41" s="125"/>
      <c r="N41" s="125"/>
      <c r="O41" s="124"/>
      <c r="P41" s="67" t="s">
        <v>54</v>
      </c>
      <c r="Q41" s="10">
        <v>134746</v>
      </c>
      <c r="R41" s="7">
        <v>137607</v>
      </c>
      <c r="S41" s="7">
        <v>137628</v>
      </c>
      <c r="T41" s="7">
        <v>137539</v>
      </c>
      <c r="U41" s="7">
        <v>137568</v>
      </c>
      <c r="V41" s="7">
        <v>137518</v>
      </c>
    </row>
    <row r="42" spans="1:22" ht="14.25" customHeight="1">
      <c r="A42" s="123"/>
      <c r="B42" s="134"/>
      <c r="C42" s="134"/>
      <c r="D42" s="122"/>
      <c r="E42" s="121"/>
      <c r="F42" s="10"/>
      <c r="G42" s="7"/>
      <c r="H42" s="7"/>
      <c r="I42" s="7"/>
      <c r="J42" s="7"/>
      <c r="K42" s="7"/>
      <c r="L42" s="123"/>
      <c r="M42" s="134"/>
      <c r="N42" s="134"/>
      <c r="O42" s="122"/>
      <c r="P42" s="121"/>
      <c r="Q42" s="10"/>
      <c r="R42" s="7"/>
      <c r="S42" s="7"/>
      <c r="T42" s="7"/>
      <c r="U42" s="7"/>
      <c r="V42" s="7"/>
    </row>
    <row r="43" spans="1:22" ht="15.75" customHeight="1">
      <c r="A43" s="130">
        <v>25</v>
      </c>
      <c r="B43" s="125"/>
      <c r="C43" s="125"/>
      <c r="D43" s="131" t="s">
        <v>58</v>
      </c>
      <c r="E43" s="50"/>
      <c r="F43" s="10">
        <v>119805</v>
      </c>
      <c r="G43" s="7">
        <v>119815</v>
      </c>
      <c r="H43" s="7">
        <v>119804</v>
      </c>
      <c r="I43" s="7">
        <v>119976</v>
      </c>
      <c r="J43" s="7">
        <v>120218</v>
      </c>
      <c r="K43" s="7">
        <v>120377</v>
      </c>
      <c r="L43" s="130">
        <v>25</v>
      </c>
      <c r="M43" s="125"/>
      <c r="N43" s="125"/>
      <c r="O43" s="131" t="s">
        <v>58</v>
      </c>
      <c r="P43" s="49"/>
      <c r="Q43" s="10">
        <v>120415</v>
      </c>
      <c r="R43" s="7">
        <v>120538</v>
      </c>
      <c r="S43" s="7">
        <v>120536</v>
      </c>
      <c r="T43" s="7">
        <v>120575</v>
      </c>
      <c r="U43" s="7">
        <v>120546</v>
      </c>
      <c r="V43" s="7">
        <v>120562</v>
      </c>
    </row>
    <row r="44" spans="1:22" ht="15.75" customHeight="1">
      <c r="A44" s="130"/>
      <c r="B44" s="125"/>
      <c r="C44" s="125"/>
      <c r="D44" s="124" t="s">
        <v>57</v>
      </c>
      <c r="E44" s="67" t="s">
        <v>60</v>
      </c>
      <c r="F44" s="10">
        <v>282400</v>
      </c>
      <c r="G44" s="7">
        <v>282236</v>
      </c>
      <c r="H44" s="7">
        <v>282102</v>
      </c>
      <c r="I44" s="7">
        <v>281642</v>
      </c>
      <c r="J44" s="7">
        <v>281700</v>
      </c>
      <c r="K44" s="7">
        <v>281725</v>
      </c>
      <c r="L44" s="130"/>
      <c r="M44" s="125"/>
      <c r="N44" s="125"/>
      <c r="O44" s="124" t="s">
        <v>57</v>
      </c>
      <c r="P44" s="67" t="s">
        <v>60</v>
      </c>
      <c r="Q44" s="10">
        <v>281579</v>
      </c>
      <c r="R44" s="7">
        <v>281583</v>
      </c>
      <c r="S44" s="7">
        <v>281466</v>
      </c>
      <c r="T44" s="7">
        <v>281491</v>
      </c>
      <c r="U44" s="7">
        <v>281325</v>
      </c>
      <c r="V44" s="7">
        <v>281161</v>
      </c>
    </row>
    <row r="45" spans="1:22" ht="15.75" customHeight="1">
      <c r="A45" s="130"/>
      <c r="B45" s="125"/>
      <c r="C45" s="125"/>
      <c r="D45" s="124"/>
      <c r="E45" s="67" t="s">
        <v>55</v>
      </c>
      <c r="F45" s="10">
        <v>144941</v>
      </c>
      <c r="G45" s="7">
        <v>144864</v>
      </c>
      <c r="H45" s="7">
        <v>144825</v>
      </c>
      <c r="I45" s="7">
        <v>144644</v>
      </c>
      <c r="J45" s="7">
        <v>144687</v>
      </c>
      <c r="K45" s="7">
        <v>144741</v>
      </c>
      <c r="L45" s="130"/>
      <c r="M45" s="125"/>
      <c r="N45" s="125"/>
      <c r="O45" s="124"/>
      <c r="P45" s="67" t="s">
        <v>55</v>
      </c>
      <c r="Q45" s="10">
        <v>144666</v>
      </c>
      <c r="R45" s="7">
        <v>144665</v>
      </c>
      <c r="S45" s="7">
        <v>144599</v>
      </c>
      <c r="T45" s="7">
        <v>144592</v>
      </c>
      <c r="U45" s="7">
        <v>144514</v>
      </c>
      <c r="V45" s="7">
        <v>144417</v>
      </c>
    </row>
    <row r="46" spans="1:22" ht="15.75" customHeight="1">
      <c r="A46" s="130"/>
      <c r="B46" s="125"/>
      <c r="C46" s="125"/>
      <c r="D46" s="124"/>
      <c r="E46" s="67" t="s">
        <v>54</v>
      </c>
      <c r="F46" s="10">
        <v>137459</v>
      </c>
      <c r="G46" s="7">
        <v>137372</v>
      </c>
      <c r="H46" s="7">
        <v>137277</v>
      </c>
      <c r="I46" s="7">
        <v>136998</v>
      </c>
      <c r="J46" s="7">
        <v>137013</v>
      </c>
      <c r="K46" s="7">
        <v>136984</v>
      </c>
      <c r="L46" s="130"/>
      <c r="M46" s="125"/>
      <c r="N46" s="125"/>
      <c r="O46" s="124"/>
      <c r="P46" s="67" t="s">
        <v>54</v>
      </c>
      <c r="Q46" s="10">
        <v>136913</v>
      </c>
      <c r="R46" s="7">
        <v>136918</v>
      </c>
      <c r="S46" s="7">
        <v>136867</v>
      </c>
      <c r="T46" s="7">
        <v>136899</v>
      </c>
      <c r="U46" s="7">
        <v>136811</v>
      </c>
      <c r="V46" s="7">
        <v>136744</v>
      </c>
    </row>
    <row r="47" spans="1:22" ht="14.25" customHeight="1">
      <c r="A47" s="123"/>
      <c r="B47" s="117"/>
      <c r="C47" s="117"/>
      <c r="D47" s="122"/>
      <c r="E47" s="121"/>
      <c r="F47" s="133"/>
      <c r="G47" s="132"/>
      <c r="H47" s="132"/>
      <c r="I47" s="132"/>
      <c r="J47" s="132"/>
      <c r="K47" s="132"/>
      <c r="L47" s="123"/>
      <c r="M47" s="117"/>
      <c r="N47" s="117"/>
      <c r="O47" s="122"/>
      <c r="P47" s="121"/>
      <c r="Q47" s="10"/>
      <c r="R47" s="7"/>
      <c r="S47" s="7"/>
      <c r="T47" s="7"/>
      <c r="U47" s="7"/>
      <c r="V47" s="7"/>
    </row>
    <row r="48" spans="1:22" ht="15.75" customHeight="1">
      <c r="A48" s="130">
        <v>26</v>
      </c>
      <c r="B48" s="125"/>
      <c r="C48" s="125"/>
      <c r="D48" s="131" t="s">
        <v>58</v>
      </c>
      <c r="E48" s="50"/>
      <c r="F48" s="10">
        <v>120551</v>
      </c>
      <c r="G48" s="7">
        <v>120561</v>
      </c>
      <c r="H48" s="7">
        <v>120559</v>
      </c>
      <c r="I48" s="7">
        <v>120841</v>
      </c>
      <c r="J48" s="7">
        <v>121125</v>
      </c>
      <c r="K48" s="7">
        <v>121263</v>
      </c>
      <c r="L48" s="130">
        <v>26</v>
      </c>
      <c r="M48" s="125"/>
      <c r="N48" s="125"/>
      <c r="O48" s="131" t="s">
        <v>58</v>
      </c>
      <c r="P48" s="49"/>
      <c r="Q48" s="10">
        <v>121310</v>
      </c>
      <c r="R48" s="7">
        <v>121387</v>
      </c>
      <c r="S48" s="7">
        <v>121414</v>
      </c>
      <c r="T48" s="7">
        <v>121439</v>
      </c>
      <c r="U48" s="7">
        <v>121526</v>
      </c>
      <c r="V48" s="7">
        <v>121524</v>
      </c>
    </row>
    <row r="49" spans="1:22" ht="15.75" customHeight="1">
      <c r="A49" s="130"/>
      <c r="B49" s="125"/>
      <c r="C49" s="125"/>
      <c r="D49" s="124" t="s">
        <v>57</v>
      </c>
      <c r="E49" s="67" t="s">
        <v>60</v>
      </c>
      <c r="F49" s="10">
        <v>281043</v>
      </c>
      <c r="G49" s="7">
        <v>280925</v>
      </c>
      <c r="H49" s="7">
        <v>280808</v>
      </c>
      <c r="I49" s="7">
        <v>280543</v>
      </c>
      <c r="J49" s="7">
        <v>280575</v>
      </c>
      <c r="K49" s="7">
        <v>280620</v>
      </c>
      <c r="L49" s="130"/>
      <c r="M49" s="125"/>
      <c r="N49" s="125"/>
      <c r="O49" s="124" t="s">
        <v>57</v>
      </c>
      <c r="P49" s="67" t="s">
        <v>60</v>
      </c>
      <c r="Q49" s="10">
        <v>280566</v>
      </c>
      <c r="R49" s="7">
        <v>280602</v>
      </c>
      <c r="S49" s="7">
        <v>280554</v>
      </c>
      <c r="T49" s="7">
        <v>280477</v>
      </c>
      <c r="U49" s="7">
        <v>280476</v>
      </c>
      <c r="V49" s="7">
        <v>280385</v>
      </c>
    </row>
    <row r="50" spans="1:22" ht="15.75" customHeight="1">
      <c r="A50" s="130"/>
      <c r="B50" s="125"/>
      <c r="C50" s="125"/>
      <c r="D50" s="124"/>
      <c r="E50" s="67" t="s">
        <v>55</v>
      </c>
      <c r="F50" s="10">
        <v>144309</v>
      </c>
      <c r="G50" s="7">
        <v>144209</v>
      </c>
      <c r="H50" s="7">
        <v>144150</v>
      </c>
      <c r="I50" s="7">
        <v>144018</v>
      </c>
      <c r="J50" s="7">
        <v>144049</v>
      </c>
      <c r="K50" s="7">
        <v>144106</v>
      </c>
      <c r="L50" s="130"/>
      <c r="M50" s="125"/>
      <c r="N50" s="125"/>
      <c r="O50" s="124"/>
      <c r="P50" s="67" t="s">
        <v>55</v>
      </c>
      <c r="Q50" s="10">
        <v>144076</v>
      </c>
      <c r="R50" s="7">
        <v>144091</v>
      </c>
      <c r="S50" s="7">
        <v>144058</v>
      </c>
      <c r="T50" s="7">
        <v>144030</v>
      </c>
      <c r="U50" s="7">
        <v>144070</v>
      </c>
      <c r="V50" s="7">
        <v>144018</v>
      </c>
    </row>
    <row r="51" spans="1:22" ht="15.75" customHeight="1">
      <c r="A51" s="130"/>
      <c r="B51" s="125"/>
      <c r="C51" s="125"/>
      <c r="D51" s="124"/>
      <c r="E51" s="67" t="s">
        <v>54</v>
      </c>
      <c r="F51" s="10">
        <v>136734</v>
      </c>
      <c r="G51" s="7">
        <v>136716</v>
      </c>
      <c r="H51" s="7">
        <v>136658</v>
      </c>
      <c r="I51" s="7">
        <v>136525</v>
      </c>
      <c r="J51" s="7">
        <v>136526</v>
      </c>
      <c r="K51" s="7">
        <v>136514</v>
      </c>
      <c r="L51" s="130"/>
      <c r="M51" s="125"/>
      <c r="N51" s="125"/>
      <c r="O51" s="124"/>
      <c r="P51" s="67" t="s">
        <v>54</v>
      </c>
      <c r="Q51" s="10">
        <v>136490</v>
      </c>
      <c r="R51" s="7">
        <v>136511</v>
      </c>
      <c r="S51" s="7">
        <v>136496</v>
      </c>
      <c r="T51" s="7">
        <v>136447</v>
      </c>
      <c r="U51" s="7">
        <v>136406</v>
      </c>
      <c r="V51" s="7">
        <v>136367</v>
      </c>
    </row>
    <row r="52" spans="1:22" ht="14.25" customHeight="1">
      <c r="A52" s="128"/>
      <c r="B52" s="125"/>
      <c r="C52" s="125"/>
      <c r="D52" s="127"/>
      <c r="E52" s="67"/>
      <c r="F52" s="129"/>
      <c r="L52" s="128"/>
      <c r="M52" s="125"/>
      <c r="N52" s="125"/>
      <c r="O52" s="127"/>
      <c r="P52" s="67"/>
    </row>
    <row r="53" spans="1:22" s="72" customFormat="1" ht="15.75" customHeight="1">
      <c r="A53" s="126" t="s">
        <v>59</v>
      </c>
      <c r="B53" s="125"/>
      <c r="C53" s="125"/>
      <c r="D53" s="49" t="s">
        <v>58</v>
      </c>
      <c r="E53" s="49"/>
      <c r="F53" s="10">
        <v>121562</v>
      </c>
      <c r="G53" s="7">
        <v>121595</v>
      </c>
      <c r="H53" s="7">
        <v>121692</v>
      </c>
      <c r="I53" s="7">
        <v>122155</v>
      </c>
      <c r="J53" s="3">
        <v>122395</v>
      </c>
      <c r="K53" s="7">
        <v>122487</v>
      </c>
      <c r="L53" s="126" t="s">
        <v>59</v>
      </c>
      <c r="M53" s="125"/>
      <c r="N53" s="125"/>
      <c r="O53" s="49" t="s">
        <v>58</v>
      </c>
      <c r="P53" s="49"/>
      <c r="Q53" s="10">
        <v>122654</v>
      </c>
      <c r="R53" s="7">
        <v>122744</v>
      </c>
      <c r="S53" s="7">
        <v>122730</v>
      </c>
      <c r="T53" s="7">
        <v>122855</v>
      </c>
      <c r="U53" s="7">
        <v>122920</v>
      </c>
      <c r="V53" s="7">
        <v>122946</v>
      </c>
    </row>
    <row r="54" spans="1:22" s="72" customFormat="1" ht="15.75" customHeight="1">
      <c r="A54" s="126"/>
      <c r="B54" s="125"/>
      <c r="C54" s="125"/>
      <c r="D54" s="124" t="s">
        <v>57</v>
      </c>
      <c r="E54" s="41" t="s">
        <v>56</v>
      </c>
      <c r="F54" s="10">
        <v>280340</v>
      </c>
      <c r="G54" s="7">
        <v>280334</v>
      </c>
      <c r="H54" s="7">
        <v>280329</v>
      </c>
      <c r="I54" s="7">
        <v>280225</v>
      </c>
      <c r="J54" s="7">
        <v>280285</v>
      </c>
      <c r="K54" s="7">
        <v>280265</v>
      </c>
      <c r="L54" s="126"/>
      <c r="M54" s="125"/>
      <c r="N54" s="125"/>
      <c r="O54" s="124" t="s">
        <v>57</v>
      </c>
      <c r="P54" s="41" t="s">
        <v>56</v>
      </c>
      <c r="Q54" s="10">
        <v>280315</v>
      </c>
      <c r="R54" s="7">
        <v>280283</v>
      </c>
      <c r="S54" s="7">
        <v>280115</v>
      </c>
      <c r="T54" s="7">
        <v>280030</v>
      </c>
      <c r="U54" s="7">
        <v>279901</v>
      </c>
      <c r="V54" s="7">
        <v>279791</v>
      </c>
    </row>
    <row r="55" spans="1:22" s="72" customFormat="1" ht="15.75" customHeight="1">
      <c r="A55" s="126"/>
      <c r="B55" s="125"/>
      <c r="C55" s="125"/>
      <c r="D55" s="124"/>
      <c r="E55" s="67" t="s">
        <v>55</v>
      </c>
      <c r="F55" s="10">
        <v>144003</v>
      </c>
      <c r="G55" s="7">
        <v>144021</v>
      </c>
      <c r="H55" s="7">
        <v>144040</v>
      </c>
      <c r="I55" s="7">
        <v>144057</v>
      </c>
      <c r="J55" s="7">
        <v>144094</v>
      </c>
      <c r="K55" s="7">
        <v>144093</v>
      </c>
      <c r="L55" s="126"/>
      <c r="M55" s="125"/>
      <c r="N55" s="125"/>
      <c r="O55" s="124"/>
      <c r="P55" s="67" t="s">
        <v>55</v>
      </c>
      <c r="Q55" s="10">
        <v>144151</v>
      </c>
      <c r="R55" s="7">
        <v>144155</v>
      </c>
      <c r="S55" s="7">
        <v>144059</v>
      </c>
      <c r="T55" s="7">
        <v>144035</v>
      </c>
      <c r="U55" s="7">
        <v>144017</v>
      </c>
      <c r="V55" s="7">
        <v>143952</v>
      </c>
    </row>
    <row r="56" spans="1:22" s="72" customFormat="1" ht="15.75" customHeight="1">
      <c r="A56" s="126"/>
      <c r="B56" s="125"/>
      <c r="C56" s="125"/>
      <c r="D56" s="124"/>
      <c r="E56" s="67" t="s">
        <v>54</v>
      </c>
      <c r="F56" s="10">
        <v>136337</v>
      </c>
      <c r="G56" s="7">
        <v>136313</v>
      </c>
      <c r="H56" s="7">
        <v>136289</v>
      </c>
      <c r="I56" s="7">
        <v>136168</v>
      </c>
      <c r="J56" s="7">
        <v>136191</v>
      </c>
      <c r="K56" s="7">
        <v>136172</v>
      </c>
      <c r="L56" s="126"/>
      <c r="M56" s="125"/>
      <c r="N56" s="125"/>
      <c r="O56" s="124"/>
      <c r="P56" s="67" t="s">
        <v>54</v>
      </c>
      <c r="Q56" s="10">
        <v>136164</v>
      </c>
      <c r="R56" s="7">
        <v>136128</v>
      </c>
      <c r="S56" s="7">
        <v>136056</v>
      </c>
      <c r="T56" s="7">
        <v>135995</v>
      </c>
      <c r="U56" s="7">
        <v>135884</v>
      </c>
      <c r="V56" s="7">
        <v>135839</v>
      </c>
    </row>
    <row r="57" spans="1:22" s="72" customFormat="1" ht="15.75" customHeight="1">
      <c r="A57" s="123"/>
      <c r="B57" s="117"/>
      <c r="C57" s="117"/>
      <c r="D57" s="122"/>
      <c r="E57" s="121"/>
      <c r="F57" s="114"/>
      <c r="G57" s="69"/>
      <c r="H57" s="69"/>
      <c r="I57" s="69"/>
      <c r="J57" s="69"/>
      <c r="K57" s="69"/>
      <c r="L57" s="123"/>
      <c r="M57" s="117"/>
      <c r="N57" s="117"/>
      <c r="O57" s="122"/>
      <c r="P57" s="121"/>
      <c r="Q57" s="114"/>
      <c r="R57" s="69"/>
      <c r="S57" s="69"/>
      <c r="T57" s="69"/>
      <c r="U57" s="69"/>
      <c r="V57" s="69"/>
    </row>
    <row r="58" spans="1:22" s="72" customFormat="1" ht="15.75" customHeight="1">
      <c r="A58" s="118" t="s">
        <v>53</v>
      </c>
      <c r="B58" s="117"/>
      <c r="C58" s="117"/>
      <c r="D58" s="120" t="s">
        <v>52</v>
      </c>
      <c r="E58" s="119"/>
      <c r="F58" s="114">
        <v>122962</v>
      </c>
      <c r="G58" s="69">
        <v>122994</v>
      </c>
      <c r="H58" s="69">
        <v>123048</v>
      </c>
      <c r="I58" s="69">
        <v>123435</v>
      </c>
      <c r="J58" s="69">
        <v>123621</v>
      </c>
      <c r="K58" s="69">
        <v>123812</v>
      </c>
      <c r="L58" s="118" t="s">
        <v>53</v>
      </c>
      <c r="M58" s="117"/>
      <c r="N58" s="117"/>
      <c r="O58" s="120" t="s">
        <v>52</v>
      </c>
      <c r="P58" s="119"/>
      <c r="Q58" s="114">
        <v>123873</v>
      </c>
      <c r="R58" s="69">
        <v>123908</v>
      </c>
      <c r="S58" s="69">
        <v>123938</v>
      </c>
      <c r="T58" s="69">
        <v>123940</v>
      </c>
      <c r="U58" s="69">
        <v>124129</v>
      </c>
      <c r="V58" s="69">
        <v>124182</v>
      </c>
    </row>
    <row r="59" spans="1:22" s="72" customFormat="1" ht="15.75" customHeight="1">
      <c r="A59" s="118"/>
      <c r="B59" s="117"/>
      <c r="C59" s="117"/>
      <c r="D59" s="116" t="s">
        <v>51</v>
      </c>
      <c r="E59" s="115" t="s">
        <v>35</v>
      </c>
      <c r="F59" s="114">
        <v>279697</v>
      </c>
      <c r="G59" s="69">
        <v>279609</v>
      </c>
      <c r="H59" s="69">
        <v>279481</v>
      </c>
      <c r="I59" s="69">
        <v>279396</v>
      </c>
      <c r="J59" s="69">
        <v>279346</v>
      </c>
      <c r="K59" s="69">
        <v>279366</v>
      </c>
      <c r="L59" s="118"/>
      <c r="M59" s="117"/>
      <c r="N59" s="117"/>
      <c r="O59" s="116" t="s">
        <v>51</v>
      </c>
      <c r="P59" s="115" t="s">
        <v>35</v>
      </c>
      <c r="Q59" s="114">
        <v>279317</v>
      </c>
      <c r="R59" s="69">
        <v>279307</v>
      </c>
      <c r="S59" s="69">
        <v>279259</v>
      </c>
      <c r="T59" s="69">
        <v>279127</v>
      </c>
      <c r="U59" s="69">
        <v>279226</v>
      </c>
      <c r="V59" s="69">
        <v>279219</v>
      </c>
    </row>
    <row r="60" spans="1:22" s="72" customFormat="1" ht="15.75" customHeight="1">
      <c r="A60" s="118"/>
      <c r="B60" s="117"/>
      <c r="C60" s="117"/>
      <c r="D60" s="116"/>
      <c r="E60" s="115" t="s">
        <v>1</v>
      </c>
      <c r="F60" s="114">
        <v>143895</v>
      </c>
      <c r="G60" s="69">
        <v>143824</v>
      </c>
      <c r="H60" s="69">
        <v>143757</v>
      </c>
      <c r="I60" s="69">
        <v>143679</v>
      </c>
      <c r="J60" s="69">
        <v>143689</v>
      </c>
      <c r="K60" s="69">
        <v>143747</v>
      </c>
      <c r="L60" s="118"/>
      <c r="M60" s="117"/>
      <c r="N60" s="117"/>
      <c r="O60" s="116"/>
      <c r="P60" s="115" t="s">
        <v>1</v>
      </c>
      <c r="Q60" s="114">
        <v>143748</v>
      </c>
      <c r="R60" s="69">
        <v>143718</v>
      </c>
      <c r="S60" s="69">
        <v>143690</v>
      </c>
      <c r="T60" s="69">
        <v>143594</v>
      </c>
      <c r="U60" s="69">
        <v>143702</v>
      </c>
      <c r="V60" s="69">
        <v>143668</v>
      </c>
    </row>
    <row r="61" spans="1:22" s="72" customFormat="1" ht="15.75" customHeight="1">
      <c r="A61" s="118"/>
      <c r="B61" s="117"/>
      <c r="C61" s="117"/>
      <c r="D61" s="116"/>
      <c r="E61" s="115" t="s">
        <v>2</v>
      </c>
      <c r="F61" s="114">
        <v>135802</v>
      </c>
      <c r="G61" s="69">
        <v>135785</v>
      </c>
      <c r="H61" s="69">
        <v>135724</v>
      </c>
      <c r="I61" s="69">
        <v>135717</v>
      </c>
      <c r="J61" s="69">
        <v>135657</v>
      </c>
      <c r="K61" s="69">
        <v>135619</v>
      </c>
      <c r="L61" s="118"/>
      <c r="M61" s="117"/>
      <c r="N61" s="117"/>
      <c r="O61" s="116"/>
      <c r="P61" s="115" t="s">
        <v>2</v>
      </c>
      <c r="Q61" s="114">
        <v>135569</v>
      </c>
      <c r="R61" s="69">
        <v>135589</v>
      </c>
      <c r="S61" s="69">
        <v>135569</v>
      </c>
      <c r="T61" s="69">
        <v>135533</v>
      </c>
      <c r="U61" s="69">
        <v>135524</v>
      </c>
      <c r="V61" s="69">
        <v>135551</v>
      </c>
    </row>
    <row r="62" spans="1:22" ht="14.25" customHeight="1">
      <c r="A62" s="113"/>
      <c r="B62" s="113"/>
      <c r="C62" s="113"/>
      <c r="D62" s="112"/>
      <c r="E62" s="5"/>
      <c r="F62" s="111"/>
      <c r="G62" s="21"/>
      <c r="H62" s="21"/>
      <c r="I62" s="21"/>
      <c r="J62" s="21"/>
      <c r="K62" s="21"/>
      <c r="L62" s="113"/>
      <c r="M62" s="113"/>
      <c r="N62" s="113"/>
      <c r="O62" s="112"/>
      <c r="P62" s="5"/>
      <c r="Q62" s="111"/>
      <c r="R62" s="21"/>
      <c r="S62" s="21"/>
      <c r="T62" s="21"/>
      <c r="U62" s="21"/>
      <c r="V62" s="21"/>
    </row>
    <row r="63" spans="1:22" ht="13.5" customHeight="1">
      <c r="A63" s="3" t="s">
        <v>50</v>
      </c>
      <c r="L63" s="3" t="s">
        <v>50</v>
      </c>
    </row>
    <row r="65" spans="17:25">
      <c r="Q65" s="67"/>
      <c r="R65" s="67"/>
      <c r="S65" s="67"/>
      <c r="T65" s="67"/>
      <c r="U65" s="67"/>
      <c r="V65" s="67"/>
      <c r="W65" s="110"/>
      <c r="X65" s="67"/>
      <c r="Y65" s="67"/>
    </row>
    <row r="66" spans="17:25">
      <c r="Q66" s="67"/>
      <c r="R66" s="67"/>
      <c r="S66" s="67"/>
      <c r="T66" s="15"/>
      <c r="U66" s="15"/>
      <c r="V66" s="15"/>
      <c r="W66" s="15"/>
      <c r="X66" s="67"/>
      <c r="Y66" s="67"/>
    </row>
    <row r="67" spans="17:25">
      <c r="Q67" s="67"/>
      <c r="R67" s="67"/>
      <c r="S67" s="67"/>
      <c r="T67" s="15"/>
      <c r="U67" s="15"/>
      <c r="V67" s="15"/>
      <c r="W67" s="15"/>
      <c r="X67" s="67"/>
      <c r="Y67" s="67"/>
    </row>
    <row r="68" spans="17:25">
      <c r="Q68" s="67"/>
      <c r="R68" s="67"/>
      <c r="S68" s="67"/>
      <c r="T68" s="15"/>
      <c r="U68" s="15"/>
      <c r="V68" s="15"/>
      <c r="W68" s="15"/>
      <c r="X68" s="67"/>
      <c r="Y68" s="67"/>
    </row>
    <row r="69" spans="17:25">
      <c r="Q69" s="67"/>
      <c r="R69" s="67"/>
      <c r="S69" s="67"/>
      <c r="T69" s="15"/>
      <c r="U69" s="15"/>
      <c r="V69" s="15"/>
      <c r="W69" s="15"/>
      <c r="X69" s="67"/>
      <c r="Y69" s="67"/>
    </row>
    <row r="70" spans="17:25">
      <c r="Q70" s="67"/>
      <c r="R70" s="67"/>
      <c r="S70" s="67"/>
      <c r="T70" s="15"/>
      <c r="U70" s="15"/>
      <c r="V70" s="15"/>
      <c r="W70" s="15"/>
      <c r="X70" s="67"/>
      <c r="Y70" s="67"/>
    </row>
    <row r="71" spans="17:25">
      <c r="Q71" s="67"/>
      <c r="R71" s="67"/>
      <c r="S71" s="67"/>
      <c r="T71" s="67"/>
      <c r="U71" s="67"/>
      <c r="V71" s="67"/>
      <c r="W71" s="110"/>
      <c r="X71" s="67"/>
      <c r="Y71" s="67"/>
    </row>
    <row r="72" spans="17:25">
      <c r="Q72" s="67"/>
      <c r="R72" s="67"/>
      <c r="S72" s="67"/>
      <c r="T72" s="67"/>
      <c r="U72" s="67"/>
      <c r="V72" s="67"/>
      <c r="W72" s="67"/>
      <c r="X72" s="67"/>
      <c r="Y72" s="67"/>
    </row>
  </sheetData>
  <mergeCells count="76">
    <mergeCell ref="O58:P58"/>
    <mergeCell ref="O59:O61"/>
    <mergeCell ref="B8:B11"/>
    <mergeCell ref="A58:A61"/>
    <mergeCell ref="D58:E58"/>
    <mergeCell ref="D59:D61"/>
    <mergeCell ref="L58:L61"/>
    <mergeCell ref="A28:A31"/>
    <mergeCell ref="D29:D31"/>
    <mergeCell ref="A13:A16"/>
    <mergeCell ref="A43:A46"/>
    <mergeCell ref="D44:D46"/>
    <mergeCell ref="O54:O56"/>
    <mergeCell ref="A53:A56"/>
    <mergeCell ref="D54:D56"/>
    <mergeCell ref="L53:L56"/>
    <mergeCell ref="O43:P43"/>
    <mergeCell ref="O48:P48"/>
    <mergeCell ref="A48:A51"/>
    <mergeCell ref="L48:L51"/>
    <mergeCell ref="A4:K4"/>
    <mergeCell ref="A3:K3"/>
    <mergeCell ref="A23:A26"/>
    <mergeCell ref="D24:D26"/>
    <mergeCell ref="D14:D16"/>
    <mergeCell ref="A18:A21"/>
    <mergeCell ref="D19:D21"/>
    <mergeCell ref="D18:E18"/>
    <mergeCell ref="D23:E23"/>
    <mergeCell ref="A8:A11"/>
    <mergeCell ref="O23:P23"/>
    <mergeCell ref="A6:E6"/>
    <mergeCell ref="L1:V1"/>
    <mergeCell ref="L3:V3"/>
    <mergeCell ref="L4:V4"/>
    <mergeCell ref="L6:P6"/>
    <mergeCell ref="A1:K1"/>
    <mergeCell ref="D8:E8"/>
    <mergeCell ref="D13:E13"/>
    <mergeCell ref="L23:L26"/>
    <mergeCell ref="L13:L16"/>
    <mergeCell ref="O14:O16"/>
    <mergeCell ref="L18:L21"/>
    <mergeCell ref="O19:O21"/>
    <mergeCell ref="L8:L11"/>
    <mergeCell ref="O18:P18"/>
    <mergeCell ref="A33:A36"/>
    <mergeCell ref="L33:L36"/>
    <mergeCell ref="D34:D36"/>
    <mergeCell ref="O34:O36"/>
    <mergeCell ref="L38:L41"/>
    <mergeCell ref="O39:O41"/>
    <mergeCell ref="A38:A41"/>
    <mergeCell ref="D39:D41"/>
    <mergeCell ref="D33:E33"/>
    <mergeCell ref="D38:E38"/>
    <mergeCell ref="D9:D11"/>
    <mergeCell ref="O33:P33"/>
    <mergeCell ref="O38:P38"/>
    <mergeCell ref="O28:P28"/>
    <mergeCell ref="D49:D51"/>
    <mergeCell ref="O49:O51"/>
    <mergeCell ref="L43:L46"/>
    <mergeCell ref="O44:O46"/>
    <mergeCell ref="D43:E43"/>
    <mergeCell ref="O24:O26"/>
    <mergeCell ref="D28:E28"/>
    <mergeCell ref="O53:P53"/>
    <mergeCell ref="D53:E53"/>
    <mergeCell ref="O8:P8"/>
    <mergeCell ref="O13:P13"/>
    <mergeCell ref="D48:E48"/>
    <mergeCell ref="L28:L31"/>
    <mergeCell ref="O29:O31"/>
    <mergeCell ref="O9:O11"/>
    <mergeCell ref="M8:M11"/>
  </mergeCells>
  <phoneticPr fontId="2"/>
  <printOptions horizontalCentered="1" verticalCentered="1"/>
  <pageMargins left="0.43307086614173229" right="0.43307086614173229" top="0.51181102362204722" bottom="0.47244094488188981" header="0.51181102362204722" footer="0.51181102362204722"/>
  <pageSetup paperSize="9" scale="80" firstPageNumber="11" fitToWidth="2" orientation="portrait" useFirstPageNumber="1" r:id="rId1"/>
  <headerFooter alignWithMargins="0"/>
  <colBreaks count="1" manualBreakCount="1">
    <brk id="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zoomScaleNormal="100" workbookViewId="0">
      <selection activeCell="A3" sqref="A3"/>
    </sheetView>
  </sheetViews>
  <sheetFormatPr defaultRowHeight="13.5"/>
  <cols>
    <col min="1" max="1" width="5" style="145" customWidth="1"/>
    <col min="2" max="2" width="4.140625" style="146" customWidth="1"/>
    <col min="3" max="3" width="3.140625" style="145" customWidth="1"/>
    <col min="4" max="4" width="13.42578125" style="145" customWidth="1"/>
    <col min="5" max="5" width="2.7109375" style="145" customWidth="1"/>
    <col min="6" max="6" width="10.7109375" style="145" customWidth="1"/>
    <col min="7" max="7" width="5.28515625" style="145" customWidth="1"/>
    <col min="8" max="8" width="5.7109375" style="145" customWidth="1"/>
    <col min="9" max="9" width="8.140625" style="145" customWidth="1"/>
    <col min="10" max="10" width="2.5703125" style="145" customWidth="1"/>
    <col min="11" max="11" width="10.7109375" style="145" customWidth="1"/>
    <col min="12" max="12" width="4.28515625" style="145" customWidth="1"/>
    <col min="13" max="13" width="6" style="145" customWidth="1"/>
    <col min="14" max="15" width="9.42578125" style="145" customWidth="1"/>
    <col min="16" max="16" width="5.85546875" style="145" customWidth="1"/>
    <col min="17" max="17" width="4.28515625" style="145" customWidth="1"/>
    <col min="18" max="18" width="9.5703125" style="145" customWidth="1"/>
    <col min="19" max="16384" width="9.140625" style="145"/>
  </cols>
  <sheetData>
    <row r="1" spans="1:21" ht="20.25" customHeight="1">
      <c r="B1" s="181" t="s">
        <v>112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</row>
    <row r="2" spans="1:21" s="148" customFormat="1" ht="12.75">
      <c r="B2" s="150"/>
    </row>
    <row r="3" spans="1:21" s="148" customFormat="1" ht="17.25" customHeight="1" thickBot="1">
      <c r="A3" s="236" t="s">
        <v>111</v>
      </c>
      <c r="B3" s="236"/>
      <c r="C3" s="236"/>
      <c r="D3" s="236"/>
      <c r="E3" s="236"/>
      <c r="F3" s="236"/>
      <c r="G3" s="236"/>
      <c r="H3" s="236"/>
      <c r="I3" s="236"/>
      <c r="J3" s="145"/>
      <c r="K3" s="145"/>
      <c r="L3" s="145"/>
      <c r="M3" s="145"/>
      <c r="N3" s="145"/>
      <c r="O3" s="145"/>
      <c r="P3" s="145"/>
      <c r="Q3" s="145"/>
      <c r="R3" s="145"/>
    </row>
    <row r="4" spans="1:21" s="148" customFormat="1" ht="18" customHeight="1" thickTop="1">
      <c r="A4" s="230" t="s">
        <v>110</v>
      </c>
      <c r="B4" s="230"/>
      <c r="C4" s="235"/>
      <c r="D4" s="234" t="s">
        <v>109</v>
      </c>
      <c r="E4" s="233"/>
      <c r="F4" s="233"/>
      <c r="G4" s="233"/>
      <c r="H4" s="233"/>
      <c r="I4" s="232"/>
      <c r="J4" s="234" t="s">
        <v>108</v>
      </c>
      <c r="K4" s="233"/>
      <c r="L4" s="233"/>
      <c r="M4" s="233"/>
      <c r="N4" s="233"/>
      <c r="O4" s="233"/>
      <c r="P4" s="232"/>
      <c r="Q4" s="231" t="s">
        <v>107</v>
      </c>
      <c r="R4" s="230"/>
    </row>
    <row r="5" spans="1:21" s="148" customFormat="1" ht="18" customHeight="1">
      <c r="A5" s="226"/>
      <c r="B5" s="226"/>
      <c r="C5" s="168"/>
      <c r="D5" s="228" t="s">
        <v>106</v>
      </c>
      <c r="E5" s="227"/>
      <c r="F5" s="228" t="s">
        <v>105</v>
      </c>
      <c r="G5" s="227"/>
      <c r="H5" s="228" t="s">
        <v>104</v>
      </c>
      <c r="I5" s="227"/>
      <c r="J5" s="228" t="s">
        <v>103</v>
      </c>
      <c r="K5" s="229"/>
      <c r="L5" s="227"/>
      <c r="M5" s="228" t="s">
        <v>102</v>
      </c>
      <c r="N5" s="227"/>
      <c r="O5" s="228" t="s">
        <v>101</v>
      </c>
      <c r="P5" s="227"/>
      <c r="Q5" s="167"/>
      <c r="R5" s="226"/>
    </row>
    <row r="6" spans="1:21" s="148" customFormat="1" ht="6" customHeight="1">
      <c r="A6" s="145"/>
      <c r="B6" s="195"/>
      <c r="C6" s="195"/>
      <c r="D6" s="225"/>
      <c r="E6" s="223"/>
      <c r="F6" s="224"/>
      <c r="G6" s="223"/>
      <c r="H6" s="224"/>
      <c r="I6" s="223"/>
      <c r="J6" s="224"/>
      <c r="K6" s="223"/>
      <c r="L6" s="223"/>
      <c r="M6" s="224"/>
      <c r="N6" s="223"/>
      <c r="O6" s="223"/>
      <c r="P6" s="223"/>
      <c r="Q6" s="224"/>
      <c r="R6" s="223"/>
    </row>
    <row r="7" spans="1:21" s="148" customFormat="1" ht="16.5" customHeight="1">
      <c r="A7" s="145" t="s">
        <v>83</v>
      </c>
      <c r="B7" s="146">
        <v>20</v>
      </c>
      <c r="C7" s="145" t="s">
        <v>81</v>
      </c>
      <c r="D7" s="218">
        <v>2237</v>
      </c>
      <c r="E7" s="217"/>
      <c r="F7" s="217">
        <v>2241</v>
      </c>
      <c r="G7" s="217"/>
      <c r="H7" s="214">
        <v>-4</v>
      </c>
      <c r="I7" s="214"/>
      <c r="J7" s="217">
        <v>10698</v>
      </c>
      <c r="K7" s="217"/>
      <c r="L7" s="217"/>
      <c r="M7" s="217">
        <v>10737</v>
      </c>
      <c r="N7" s="217"/>
      <c r="O7" s="214">
        <v>-39</v>
      </c>
      <c r="P7" s="214"/>
      <c r="Q7" s="214">
        <v>-43</v>
      </c>
      <c r="R7" s="214"/>
      <c r="T7" s="189"/>
    </row>
    <row r="8" spans="1:21" s="148" customFormat="1" ht="16.5" customHeight="1">
      <c r="A8" s="145"/>
      <c r="B8" s="146">
        <v>21</v>
      </c>
      <c r="C8" s="145"/>
      <c r="D8" s="218">
        <v>2177</v>
      </c>
      <c r="E8" s="217"/>
      <c r="F8" s="217">
        <v>2318</v>
      </c>
      <c r="G8" s="217"/>
      <c r="H8" s="214">
        <v>-141</v>
      </c>
      <c r="I8" s="214"/>
      <c r="J8" s="217">
        <v>10431</v>
      </c>
      <c r="K8" s="217"/>
      <c r="L8" s="217"/>
      <c r="M8" s="217">
        <v>10521</v>
      </c>
      <c r="N8" s="217"/>
      <c r="O8" s="214">
        <v>-90</v>
      </c>
      <c r="P8" s="214"/>
      <c r="Q8" s="214">
        <v>-231</v>
      </c>
      <c r="R8" s="214"/>
      <c r="T8" s="189"/>
    </row>
    <row r="9" spans="1:21" s="148" customFormat="1" ht="16.5" customHeight="1">
      <c r="A9" s="145"/>
      <c r="B9" s="146">
        <v>22</v>
      </c>
      <c r="C9" s="145"/>
      <c r="D9" s="218">
        <v>2141</v>
      </c>
      <c r="E9" s="217"/>
      <c r="F9" s="217">
        <v>2386</v>
      </c>
      <c r="G9" s="217"/>
      <c r="H9" s="214">
        <v>-245</v>
      </c>
      <c r="I9" s="214"/>
      <c r="J9" s="217">
        <v>11411</v>
      </c>
      <c r="K9" s="217"/>
      <c r="L9" s="217"/>
      <c r="M9" s="217">
        <v>10318</v>
      </c>
      <c r="N9" s="217"/>
      <c r="O9" s="214">
        <v>1093</v>
      </c>
      <c r="P9" s="214"/>
      <c r="Q9" s="214">
        <v>848</v>
      </c>
      <c r="R9" s="214"/>
    </row>
    <row r="10" spans="1:21" s="148" customFormat="1" ht="16.5" customHeight="1">
      <c r="A10" s="145"/>
      <c r="B10" s="146">
        <v>23</v>
      </c>
      <c r="C10" s="145"/>
      <c r="D10" s="218">
        <v>2150</v>
      </c>
      <c r="E10" s="217"/>
      <c r="F10" s="217">
        <v>2473</v>
      </c>
      <c r="G10" s="217"/>
      <c r="H10" s="214">
        <v>-323</v>
      </c>
      <c r="I10" s="214"/>
      <c r="J10" s="217">
        <v>9567</v>
      </c>
      <c r="K10" s="217"/>
      <c r="L10" s="217"/>
      <c r="M10" s="217">
        <v>9970</v>
      </c>
      <c r="N10" s="217"/>
      <c r="O10" s="214">
        <v>-403</v>
      </c>
      <c r="P10" s="214"/>
      <c r="Q10" s="214">
        <v>-726</v>
      </c>
      <c r="R10" s="214"/>
    </row>
    <row r="11" spans="1:21" s="148" customFormat="1" ht="16.5" customHeight="1">
      <c r="A11" s="145"/>
      <c r="B11" s="146">
        <v>24</v>
      </c>
      <c r="C11" s="145"/>
      <c r="D11" s="218">
        <v>2103</v>
      </c>
      <c r="E11" s="217"/>
      <c r="F11" s="217">
        <v>2469</v>
      </c>
      <c r="G11" s="217"/>
      <c r="H11" s="214">
        <v>-366</v>
      </c>
      <c r="I11" s="214"/>
      <c r="J11" s="221">
        <v>9386</v>
      </c>
      <c r="K11" s="221"/>
      <c r="L11" s="221"/>
      <c r="M11" s="217">
        <v>10074</v>
      </c>
      <c r="N11" s="217"/>
      <c r="O11" s="214">
        <v>-688</v>
      </c>
      <c r="P11" s="214"/>
      <c r="Q11" s="214">
        <v>-1054</v>
      </c>
      <c r="R11" s="214"/>
      <c r="T11" s="189"/>
    </row>
    <row r="12" spans="1:21" s="156" customFormat="1" ht="16.5" customHeight="1">
      <c r="A12" s="210"/>
      <c r="B12" s="146">
        <v>25</v>
      </c>
      <c r="C12" s="210"/>
      <c r="D12" s="222">
        <v>2020</v>
      </c>
      <c r="E12" s="221"/>
      <c r="F12" s="221">
        <v>2407</v>
      </c>
      <c r="G12" s="221"/>
      <c r="H12" s="216">
        <v>-387</v>
      </c>
      <c r="I12" s="216"/>
      <c r="J12" s="221">
        <v>9178</v>
      </c>
      <c r="K12" s="221"/>
      <c r="L12" s="221"/>
      <c r="M12" s="221">
        <v>10217</v>
      </c>
      <c r="N12" s="221"/>
      <c r="O12" s="214">
        <v>-1039</v>
      </c>
      <c r="P12" s="214"/>
      <c r="Q12" s="214">
        <v>-1426</v>
      </c>
      <c r="R12" s="214"/>
      <c r="T12" s="205"/>
      <c r="U12" s="160"/>
    </row>
    <row r="13" spans="1:21" s="156" customFormat="1" ht="16.5" customHeight="1">
      <c r="A13" s="210"/>
      <c r="B13" s="146">
        <v>26</v>
      </c>
      <c r="C13" s="210"/>
      <c r="D13" s="222">
        <v>2048</v>
      </c>
      <c r="E13" s="221"/>
      <c r="F13" s="221">
        <v>2418</v>
      </c>
      <c r="G13" s="221"/>
      <c r="H13" s="216">
        <v>-370</v>
      </c>
      <c r="I13" s="216"/>
      <c r="J13" s="221">
        <v>8949</v>
      </c>
      <c r="K13" s="221"/>
      <c r="L13" s="221"/>
      <c r="M13" s="221">
        <v>9282</v>
      </c>
      <c r="N13" s="221"/>
      <c r="O13" s="214">
        <v>-333</v>
      </c>
      <c r="P13" s="214"/>
      <c r="Q13" s="214">
        <v>-703</v>
      </c>
      <c r="R13" s="214"/>
      <c r="T13" s="205"/>
      <c r="U13" s="160"/>
    </row>
    <row r="14" spans="1:21" s="160" customFormat="1" ht="16.5" customHeight="1">
      <c r="A14" s="220"/>
      <c r="B14" s="146">
        <v>27</v>
      </c>
      <c r="C14" s="219"/>
      <c r="D14" s="218">
        <v>1926</v>
      </c>
      <c r="E14" s="217"/>
      <c r="F14" s="217">
        <v>2623</v>
      </c>
      <c r="G14" s="217"/>
      <c r="H14" s="216">
        <v>-697</v>
      </c>
      <c r="I14" s="216"/>
      <c r="J14" s="215">
        <v>9647</v>
      </c>
      <c r="K14" s="215"/>
      <c r="L14" s="215"/>
      <c r="M14" s="215">
        <v>9593</v>
      </c>
      <c r="N14" s="215"/>
      <c r="O14" s="214">
        <v>54</v>
      </c>
      <c r="P14" s="214"/>
      <c r="Q14" s="214">
        <v>-643</v>
      </c>
      <c r="R14" s="214"/>
      <c r="T14" s="213"/>
    </row>
    <row r="15" spans="1:21" s="156" customFormat="1" ht="16.5" customHeight="1">
      <c r="A15" s="212"/>
      <c r="B15" s="211">
        <v>28</v>
      </c>
      <c r="C15" s="210"/>
      <c r="D15" s="209">
        <v>1995</v>
      </c>
      <c r="E15" s="208"/>
      <c r="F15" s="207">
        <v>2673</v>
      </c>
      <c r="G15" s="207"/>
      <c r="H15" s="206">
        <f>D15-F15</f>
        <v>-678</v>
      </c>
      <c r="I15" s="206"/>
      <c r="J15" s="207">
        <v>9383</v>
      </c>
      <c r="K15" s="207">
        <v>9383</v>
      </c>
      <c r="L15" s="207">
        <v>9383</v>
      </c>
      <c r="M15" s="207">
        <v>9309</v>
      </c>
      <c r="N15" s="207">
        <v>9309</v>
      </c>
      <c r="O15" s="206">
        <f>J15-M15</f>
        <v>74</v>
      </c>
      <c r="P15" s="206"/>
      <c r="Q15" s="206">
        <f>H15+O15</f>
        <v>-604</v>
      </c>
      <c r="R15" s="206"/>
      <c r="T15" s="205"/>
    </row>
    <row r="16" spans="1:21" s="189" customFormat="1" ht="15" customHeight="1">
      <c r="A16" s="203"/>
      <c r="B16" s="204"/>
      <c r="C16" s="203"/>
      <c r="D16" s="202"/>
      <c r="E16" s="201"/>
      <c r="F16" s="201"/>
      <c r="G16" s="201"/>
      <c r="H16" s="200"/>
      <c r="I16" s="200"/>
      <c r="J16" s="201"/>
      <c r="K16" s="201"/>
      <c r="L16" s="201"/>
      <c r="M16" s="201"/>
      <c r="N16" s="201"/>
      <c r="O16" s="200"/>
      <c r="P16" s="200"/>
      <c r="Q16" s="200"/>
      <c r="R16" s="200"/>
    </row>
    <row r="17" spans="1:20" s="148" customFormat="1" ht="16.5" customHeight="1">
      <c r="A17" s="145"/>
      <c r="B17" s="146">
        <v>1</v>
      </c>
      <c r="C17" s="146" t="s">
        <v>100</v>
      </c>
      <c r="D17" s="198">
        <v>171</v>
      </c>
      <c r="E17" s="196">
        <v>171</v>
      </c>
      <c r="F17" s="197">
        <v>244</v>
      </c>
      <c r="G17" s="197">
        <v>244</v>
      </c>
      <c r="H17" s="190">
        <f>D17-F17</f>
        <v>-73</v>
      </c>
      <c r="I17" s="190"/>
      <c r="J17" s="196">
        <v>638</v>
      </c>
      <c r="K17" s="196">
        <v>638</v>
      </c>
      <c r="L17" s="196">
        <v>638</v>
      </c>
      <c r="M17" s="196">
        <v>653</v>
      </c>
      <c r="N17" s="196">
        <v>653</v>
      </c>
      <c r="O17" s="190">
        <f>J17-M17</f>
        <v>-15</v>
      </c>
      <c r="P17" s="190"/>
      <c r="Q17" s="190">
        <f>H17+O17</f>
        <v>-88</v>
      </c>
      <c r="R17" s="190"/>
      <c r="S17" s="189"/>
      <c r="T17" s="199"/>
    </row>
    <row r="18" spans="1:20" s="148" customFormat="1" ht="16.5" customHeight="1">
      <c r="A18" s="145"/>
      <c r="B18" s="146">
        <v>2</v>
      </c>
      <c r="C18" s="145"/>
      <c r="D18" s="198">
        <v>148</v>
      </c>
      <c r="E18" s="196">
        <v>148</v>
      </c>
      <c r="F18" s="197">
        <v>224</v>
      </c>
      <c r="G18" s="197">
        <v>224</v>
      </c>
      <c r="H18" s="190">
        <f>D18-F18</f>
        <v>-76</v>
      </c>
      <c r="I18" s="190"/>
      <c r="J18" s="196">
        <v>660</v>
      </c>
      <c r="K18" s="196">
        <v>660</v>
      </c>
      <c r="L18" s="196">
        <v>660</v>
      </c>
      <c r="M18" s="196">
        <v>712</v>
      </c>
      <c r="N18" s="196">
        <v>712</v>
      </c>
      <c r="O18" s="190">
        <f>J18-M18</f>
        <v>-52</v>
      </c>
      <c r="P18" s="190"/>
      <c r="Q18" s="190">
        <f>H18+O18</f>
        <v>-128</v>
      </c>
      <c r="R18" s="190"/>
      <c r="S18" s="189"/>
      <c r="T18" s="189"/>
    </row>
    <row r="19" spans="1:20" s="148" customFormat="1" ht="16.5" customHeight="1">
      <c r="A19" s="145"/>
      <c r="B19" s="146">
        <v>3</v>
      </c>
      <c r="C19" s="145"/>
      <c r="D19" s="198">
        <v>177</v>
      </c>
      <c r="E19" s="196">
        <v>177</v>
      </c>
      <c r="F19" s="197">
        <v>237</v>
      </c>
      <c r="G19" s="197">
        <v>237</v>
      </c>
      <c r="H19" s="190">
        <f>D19-F19</f>
        <v>-60</v>
      </c>
      <c r="I19" s="190"/>
      <c r="J19" s="196">
        <v>1556</v>
      </c>
      <c r="K19" s="196">
        <v>1556</v>
      </c>
      <c r="L19" s="196">
        <v>1556</v>
      </c>
      <c r="M19" s="196">
        <v>1581</v>
      </c>
      <c r="N19" s="196">
        <v>1581</v>
      </c>
      <c r="O19" s="190">
        <f>J19-M19</f>
        <v>-25</v>
      </c>
      <c r="P19" s="190"/>
      <c r="Q19" s="190">
        <f>H19+O19</f>
        <v>-85</v>
      </c>
      <c r="R19" s="190"/>
      <c r="S19" s="189"/>
      <c r="T19" s="189"/>
    </row>
    <row r="20" spans="1:20" s="148" customFormat="1" ht="16.5" customHeight="1">
      <c r="A20" s="145"/>
      <c r="B20" s="146">
        <v>4</v>
      </c>
      <c r="C20" s="145"/>
      <c r="D20" s="198">
        <v>139</v>
      </c>
      <c r="E20" s="196">
        <v>139</v>
      </c>
      <c r="F20" s="197">
        <v>216</v>
      </c>
      <c r="G20" s="197">
        <v>216</v>
      </c>
      <c r="H20" s="190">
        <f>D20-F20</f>
        <v>-77</v>
      </c>
      <c r="I20" s="190"/>
      <c r="J20" s="196">
        <v>1015</v>
      </c>
      <c r="K20" s="196">
        <v>1015</v>
      </c>
      <c r="L20" s="196">
        <v>1015</v>
      </c>
      <c r="M20" s="196">
        <v>988</v>
      </c>
      <c r="N20" s="196">
        <v>988</v>
      </c>
      <c r="O20" s="190">
        <f>J20-M20</f>
        <v>27</v>
      </c>
      <c r="P20" s="190"/>
      <c r="Q20" s="190">
        <f>H20+O20</f>
        <v>-50</v>
      </c>
      <c r="R20" s="190"/>
      <c r="S20" s="189"/>
      <c r="T20" s="189"/>
    </row>
    <row r="21" spans="1:20" s="148" customFormat="1" ht="16.5" customHeight="1">
      <c r="A21" s="145"/>
      <c r="B21" s="146">
        <v>5</v>
      </c>
      <c r="C21" s="145"/>
      <c r="D21" s="198">
        <v>177</v>
      </c>
      <c r="E21" s="196">
        <v>177</v>
      </c>
      <c r="F21" s="197">
        <v>238</v>
      </c>
      <c r="G21" s="197">
        <v>238</v>
      </c>
      <c r="H21" s="190">
        <f>D21-F21</f>
        <v>-61</v>
      </c>
      <c r="I21" s="190"/>
      <c r="J21" s="196">
        <v>792</v>
      </c>
      <c r="K21" s="196">
        <v>792</v>
      </c>
      <c r="L21" s="196">
        <v>792</v>
      </c>
      <c r="M21" s="196">
        <v>711</v>
      </c>
      <c r="N21" s="196">
        <v>711</v>
      </c>
      <c r="O21" s="190">
        <f>J21-M21</f>
        <v>81</v>
      </c>
      <c r="P21" s="190"/>
      <c r="Q21" s="190">
        <f>H21+O21</f>
        <v>20</v>
      </c>
      <c r="R21" s="190"/>
      <c r="S21" s="189"/>
      <c r="T21" s="189"/>
    </row>
    <row r="22" spans="1:20" s="148" customFormat="1" ht="16.5" customHeight="1">
      <c r="A22" s="145"/>
      <c r="B22" s="146">
        <v>6</v>
      </c>
      <c r="C22" s="145"/>
      <c r="D22" s="198">
        <v>160</v>
      </c>
      <c r="E22" s="196">
        <v>160</v>
      </c>
      <c r="F22" s="197">
        <v>188</v>
      </c>
      <c r="G22" s="197">
        <v>188</v>
      </c>
      <c r="H22" s="190">
        <f>D22-F22</f>
        <v>-28</v>
      </c>
      <c r="I22" s="190"/>
      <c r="J22" s="196">
        <v>641</v>
      </c>
      <c r="K22" s="196">
        <v>641</v>
      </c>
      <c r="L22" s="196">
        <v>641</v>
      </c>
      <c r="M22" s="196">
        <v>662</v>
      </c>
      <c r="N22" s="196">
        <v>662</v>
      </c>
      <c r="O22" s="190">
        <f>J22-M22</f>
        <v>-21</v>
      </c>
      <c r="P22" s="190"/>
      <c r="Q22" s="190">
        <f>H22+O22</f>
        <v>-49</v>
      </c>
      <c r="R22" s="190"/>
      <c r="S22" s="189"/>
      <c r="T22" s="189"/>
    </row>
    <row r="23" spans="1:20" s="148" customFormat="1" ht="16.5" customHeight="1">
      <c r="A23" s="145"/>
      <c r="B23" s="146">
        <v>7</v>
      </c>
      <c r="C23" s="145"/>
      <c r="D23" s="198">
        <v>162</v>
      </c>
      <c r="E23" s="196">
        <v>162</v>
      </c>
      <c r="F23" s="197">
        <v>204</v>
      </c>
      <c r="G23" s="197">
        <v>204</v>
      </c>
      <c r="H23" s="190">
        <f>D23-F23</f>
        <v>-42</v>
      </c>
      <c r="I23" s="190"/>
      <c r="J23" s="196">
        <v>725</v>
      </c>
      <c r="K23" s="196">
        <v>725</v>
      </c>
      <c r="L23" s="196">
        <v>725</v>
      </c>
      <c r="M23" s="196">
        <v>693</v>
      </c>
      <c r="N23" s="196">
        <v>693</v>
      </c>
      <c r="O23" s="190">
        <f>J23-M23</f>
        <v>32</v>
      </c>
      <c r="P23" s="190"/>
      <c r="Q23" s="190">
        <f>H23+O23</f>
        <v>-10</v>
      </c>
      <c r="R23" s="190"/>
      <c r="S23" s="189"/>
      <c r="T23" s="189"/>
    </row>
    <row r="24" spans="1:20" s="148" customFormat="1" ht="16.5" customHeight="1">
      <c r="A24" s="145"/>
      <c r="B24" s="146">
        <v>8</v>
      </c>
      <c r="C24" s="145"/>
      <c r="D24" s="198">
        <v>157</v>
      </c>
      <c r="E24" s="196">
        <v>157</v>
      </c>
      <c r="F24" s="197">
        <v>206</v>
      </c>
      <c r="G24" s="197">
        <v>206</v>
      </c>
      <c r="H24" s="190">
        <f>D24-F24</f>
        <v>-49</v>
      </c>
      <c r="I24" s="190"/>
      <c r="J24" s="196">
        <v>739</v>
      </c>
      <c r="K24" s="196">
        <v>739</v>
      </c>
      <c r="L24" s="196">
        <v>739</v>
      </c>
      <c r="M24" s="196">
        <v>738</v>
      </c>
      <c r="N24" s="196">
        <v>738</v>
      </c>
      <c r="O24" s="190">
        <f>J24-M24</f>
        <v>1</v>
      </c>
      <c r="P24" s="190"/>
      <c r="Q24" s="190">
        <f>H24+O24</f>
        <v>-48</v>
      </c>
      <c r="R24" s="190"/>
      <c r="S24" s="189"/>
      <c r="T24" s="189"/>
    </row>
    <row r="25" spans="1:20" s="148" customFormat="1" ht="16.5" customHeight="1">
      <c r="A25" s="145"/>
      <c r="B25" s="146">
        <v>9</v>
      </c>
      <c r="C25" s="145"/>
      <c r="D25" s="198">
        <v>165</v>
      </c>
      <c r="E25" s="196">
        <v>165</v>
      </c>
      <c r="F25" s="197">
        <v>212</v>
      </c>
      <c r="G25" s="197">
        <v>212</v>
      </c>
      <c r="H25" s="190">
        <f>D25-F25</f>
        <v>-47</v>
      </c>
      <c r="I25" s="190"/>
      <c r="J25" s="196">
        <v>585</v>
      </c>
      <c r="K25" s="196">
        <v>585</v>
      </c>
      <c r="L25" s="196">
        <v>585</v>
      </c>
      <c r="M25" s="196">
        <v>670</v>
      </c>
      <c r="N25" s="196">
        <v>670</v>
      </c>
      <c r="O25" s="190">
        <f>J25-M25</f>
        <v>-85</v>
      </c>
      <c r="P25" s="190"/>
      <c r="Q25" s="190">
        <f>H25+O25</f>
        <v>-132</v>
      </c>
      <c r="R25" s="190"/>
      <c r="S25" s="189"/>
      <c r="T25" s="189"/>
    </row>
    <row r="26" spans="1:20" s="148" customFormat="1" ht="16.5" customHeight="1">
      <c r="A26" s="145"/>
      <c r="B26" s="146">
        <v>10</v>
      </c>
      <c r="C26" s="145"/>
      <c r="D26" s="198">
        <v>172</v>
      </c>
      <c r="E26" s="196">
        <v>172</v>
      </c>
      <c r="F26" s="197">
        <v>244</v>
      </c>
      <c r="G26" s="197">
        <v>244</v>
      </c>
      <c r="H26" s="190">
        <f>D26-F26</f>
        <v>-72</v>
      </c>
      <c r="I26" s="190"/>
      <c r="J26" s="196">
        <v>758</v>
      </c>
      <c r="K26" s="196">
        <v>758</v>
      </c>
      <c r="L26" s="196">
        <v>758</v>
      </c>
      <c r="M26" s="196">
        <v>587</v>
      </c>
      <c r="N26" s="196">
        <v>587</v>
      </c>
      <c r="O26" s="190">
        <f>J26-M26</f>
        <v>171</v>
      </c>
      <c r="P26" s="190"/>
      <c r="Q26" s="190">
        <f>H26+O26</f>
        <v>99</v>
      </c>
      <c r="R26" s="190"/>
      <c r="S26" s="189"/>
      <c r="T26" s="189"/>
    </row>
    <row r="27" spans="1:20" s="148" customFormat="1" ht="16.5" customHeight="1">
      <c r="A27" s="145"/>
      <c r="B27" s="146">
        <v>11</v>
      </c>
      <c r="C27" s="145"/>
      <c r="D27" s="193">
        <v>195</v>
      </c>
      <c r="E27" s="191">
        <v>195</v>
      </c>
      <c r="F27" s="192">
        <v>201</v>
      </c>
      <c r="G27" s="192">
        <v>201</v>
      </c>
      <c r="H27" s="190">
        <f>D27-F27</f>
        <v>-6</v>
      </c>
      <c r="I27" s="190"/>
      <c r="J27" s="191">
        <v>647</v>
      </c>
      <c r="K27" s="191">
        <v>647</v>
      </c>
      <c r="L27" s="191">
        <v>647</v>
      </c>
      <c r="M27" s="191">
        <v>648</v>
      </c>
      <c r="N27" s="191">
        <v>648</v>
      </c>
      <c r="O27" s="190">
        <f>J27-M27</f>
        <v>-1</v>
      </c>
      <c r="P27" s="190"/>
      <c r="Q27" s="190">
        <f>H27+O27</f>
        <v>-7</v>
      </c>
      <c r="R27" s="190"/>
      <c r="S27" s="189"/>
      <c r="T27" s="189"/>
    </row>
    <row r="28" spans="1:20" s="148" customFormat="1" ht="16.5" customHeight="1">
      <c r="A28" s="145"/>
      <c r="B28" s="195">
        <v>12</v>
      </c>
      <c r="C28" s="194"/>
      <c r="D28" s="193">
        <v>172</v>
      </c>
      <c r="E28" s="191">
        <v>172</v>
      </c>
      <c r="F28" s="192">
        <v>259</v>
      </c>
      <c r="G28" s="192">
        <v>259</v>
      </c>
      <c r="H28" s="190">
        <f>D28-F28</f>
        <v>-87</v>
      </c>
      <c r="I28" s="190"/>
      <c r="J28" s="191">
        <v>627</v>
      </c>
      <c r="K28" s="191">
        <v>627</v>
      </c>
      <c r="L28" s="191">
        <v>627</v>
      </c>
      <c r="M28" s="191">
        <v>666</v>
      </c>
      <c r="N28" s="191">
        <v>666</v>
      </c>
      <c r="O28" s="190">
        <f>J28-M28</f>
        <v>-39</v>
      </c>
      <c r="P28" s="190"/>
      <c r="Q28" s="190">
        <f>H28+O28</f>
        <v>-126</v>
      </c>
      <c r="R28" s="190"/>
      <c r="S28" s="189"/>
      <c r="T28" s="188"/>
    </row>
    <row r="29" spans="1:20" s="148" customFormat="1" ht="6.75" customHeight="1">
      <c r="A29" s="186"/>
      <c r="B29" s="187"/>
      <c r="C29" s="186"/>
      <c r="D29" s="185"/>
      <c r="E29" s="184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</row>
    <row r="30" spans="1:20" s="148" customFormat="1" ht="17.25" customHeight="1">
      <c r="A30" s="182" t="s">
        <v>99</v>
      </c>
      <c r="B30" s="182"/>
      <c r="C30" s="182"/>
      <c r="D30" s="182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</row>
    <row r="31" spans="1:20" s="148" customFormat="1" ht="12.75">
      <c r="B31" s="148" t="s">
        <v>98</v>
      </c>
    </row>
    <row r="32" spans="1:20" s="148" customFormat="1" ht="12.75">
      <c r="B32" s="150"/>
    </row>
    <row r="33" spans="2:8" s="148" customFormat="1" ht="12.75">
      <c r="B33" s="150"/>
    </row>
    <row r="41" spans="2:8">
      <c r="D41" s="147"/>
      <c r="E41" s="147"/>
      <c r="F41" s="147"/>
      <c r="G41" s="147"/>
      <c r="H41" s="147"/>
    </row>
    <row r="42" spans="2:8">
      <c r="D42" s="147"/>
      <c r="E42" s="147"/>
      <c r="F42" s="147"/>
      <c r="G42" s="147"/>
      <c r="H42" s="147"/>
    </row>
    <row r="53" spans="4:8">
      <c r="D53" s="147"/>
      <c r="E53" s="147"/>
      <c r="F53" s="147"/>
      <c r="G53" s="147"/>
      <c r="H53" s="147"/>
    </row>
    <row r="54" spans="4:8">
      <c r="D54" s="147"/>
      <c r="E54" s="147"/>
      <c r="F54" s="147"/>
      <c r="G54" s="147"/>
      <c r="H54" s="147"/>
    </row>
    <row r="61" spans="4:8">
      <c r="D61" s="147"/>
      <c r="E61" s="147"/>
      <c r="F61" s="147"/>
      <c r="G61" s="147"/>
      <c r="H61" s="147"/>
    </row>
    <row r="64" spans="4:8">
      <c r="D64" s="147"/>
      <c r="E64" s="147"/>
      <c r="F64" s="147"/>
      <c r="G64" s="147"/>
      <c r="H64" s="147"/>
    </row>
    <row r="65" spans="4:8">
      <c r="D65" s="147"/>
      <c r="E65" s="147"/>
      <c r="F65" s="147"/>
      <c r="G65" s="147"/>
      <c r="H65" s="147"/>
    </row>
  </sheetData>
  <mergeCells count="167">
    <mergeCell ref="M20:N20"/>
    <mergeCell ref="J28:L28"/>
    <mergeCell ref="M28:N28"/>
    <mergeCell ref="J22:L22"/>
    <mergeCell ref="J23:L23"/>
    <mergeCell ref="F11:G11"/>
    <mergeCell ref="M26:N26"/>
    <mergeCell ref="M21:N21"/>
    <mergeCell ref="M22:N22"/>
    <mergeCell ref="M23:N23"/>
    <mergeCell ref="M17:N17"/>
    <mergeCell ref="J21:L21"/>
    <mergeCell ref="J19:L19"/>
    <mergeCell ref="J11:L11"/>
    <mergeCell ref="O12:P12"/>
    <mergeCell ref="M11:N11"/>
    <mergeCell ref="O17:P17"/>
    <mergeCell ref="J14:L14"/>
    <mergeCell ref="M14:N14"/>
    <mergeCell ref="O14:P14"/>
    <mergeCell ref="M16:N16"/>
    <mergeCell ref="J4:P4"/>
    <mergeCell ref="J12:L12"/>
    <mergeCell ref="J15:L15"/>
    <mergeCell ref="M15:N15"/>
    <mergeCell ref="M18:N18"/>
    <mergeCell ref="M19:N19"/>
    <mergeCell ref="J9:L9"/>
    <mergeCell ref="M9:N9"/>
    <mergeCell ref="O9:P9"/>
    <mergeCell ref="B1:R1"/>
    <mergeCell ref="O8:P8"/>
    <mergeCell ref="H9:I9"/>
    <mergeCell ref="Q21:R21"/>
    <mergeCell ref="F7:G7"/>
    <mergeCell ref="D7:E7"/>
    <mergeCell ref="J5:L5"/>
    <mergeCell ref="O21:P21"/>
    <mergeCell ref="F10:G10"/>
    <mergeCell ref="J17:L17"/>
    <mergeCell ref="O10:P10"/>
    <mergeCell ref="Q15:R15"/>
    <mergeCell ref="Q20:R20"/>
    <mergeCell ref="O18:P18"/>
    <mergeCell ref="O11:P11"/>
    <mergeCell ref="O19:P19"/>
    <mergeCell ref="Q14:R14"/>
    <mergeCell ref="O20:P20"/>
    <mergeCell ref="O28:P28"/>
    <mergeCell ref="M7:N7"/>
    <mergeCell ref="Q4:R5"/>
    <mergeCell ref="Q25:R25"/>
    <mergeCell ref="Q26:R26"/>
    <mergeCell ref="Q27:R27"/>
    <mergeCell ref="Q28:R28"/>
    <mergeCell ref="M5:N5"/>
    <mergeCell ref="Q22:R22"/>
    <mergeCell ref="O5:P5"/>
    <mergeCell ref="Q11:R11"/>
    <mergeCell ref="Q10:R10"/>
    <mergeCell ref="Q12:R12"/>
    <mergeCell ref="O15:P15"/>
    <mergeCell ref="Q19:R19"/>
    <mergeCell ref="O7:P7"/>
    <mergeCell ref="O13:P13"/>
    <mergeCell ref="Q13:R13"/>
    <mergeCell ref="O24:P24"/>
    <mergeCell ref="O25:P25"/>
    <mergeCell ref="Q7:R7"/>
    <mergeCell ref="Q8:R8"/>
    <mergeCell ref="O16:P16"/>
    <mergeCell ref="Q9:R9"/>
    <mergeCell ref="Q17:R17"/>
    <mergeCell ref="Q18:R18"/>
    <mergeCell ref="O22:P22"/>
    <mergeCell ref="Q16:R16"/>
    <mergeCell ref="O27:P27"/>
    <mergeCell ref="Q24:R24"/>
    <mergeCell ref="O26:P26"/>
    <mergeCell ref="O23:P23"/>
    <mergeCell ref="Q23:R23"/>
    <mergeCell ref="M8:N8"/>
    <mergeCell ref="M13:N13"/>
    <mergeCell ref="M10:N10"/>
    <mergeCell ref="M12:N12"/>
    <mergeCell ref="M24:N24"/>
    <mergeCell ref="J24:L24"/>
    <mergeCell ref="J25:L25"/>
    <mergeCell ref="M25:N25"/>
    <mergeCell ref="M27:N27"/>
    <mergeCell ref="J20:L20"/>
    <mergeCell ref="H27:I27"/>
    <mergeCell ref="H28:I28"/>
    <mergeCell ref="J7:L7"/>
    <mergeCell ref="J8:L8"/>
    <mergeCell ref="J10:L10"/>
    <mergeCell ref="J16:L16"/>
    <mergeCell ref="J26:L26"/>
    <mergeCell ref="J27:L27"/>
    <mergeCell ref="H24:I24"/>
    <mergeCell ref="H25:I25"/>
    <mergeCell ref="H26:I26"/>
    <mergeCell ref="H19:I19"/>
    <mergeCell ref="H20:I20"/>
    <mergeCell ref="H21:I21"/>
    <mergeCell ref="H22:I22"/>
    <mergeCell ref="H23:I23"/>
    <mergeCell ref="H18:I18"/>
    <mergeCell ref="F17:G17"/>
    <mergeCell ref="F12:G12"/>
    <mergeCell ref="F13:G13"/>
    <mergeCell ref="F15:G15"/>
    <mergeCell ref="J13:L13"/>
    <mergeCell ref="J18:L18"/>
    <mergeCell ref="F14:G14"/>
    <mergeCell ref="H14:I14"/>
    <mergeCell ref="F8:G8"/>
    <mergeCell ref="F20:G20"/>
    <mergeCell ref="F27:G27"/>
    <mergeCell ref="F26:G26"/>
    <mergeCell ref="F23:G23"/>
    <mergeCell ref="F24:G24"/>
    <mergeCell ref="F25:G25"/>
    <mergeCell ref="F18:G18"/>
    <mergeCell ref="F19:G19"/>
    <mergeCell ref="F16:G16"/>
    <mergeCell ref="H7:I7"/>
    <mergeCell ref="H8:I8"/>
    <mergeCell ref="H10:I10"/>
    <mergeCell ref="H16:I16"/>
    <mergeCell ref="H17:I17"/>
    <mergeCell ref="D29:E29"/>
    <mergeCell ref="D22:E22"/>
    <mergeCell ref="D23:E23"/>
    <mergeCell ref="D24:E24"/>
    <mergeCell ref="D25:E25"/>
    <mergeCell ref="F28:G28"/>
    <mergeCell ref="F22:G22"/>
    <mergeCell ref="D19:E19"/>
    <mergeCell ref="D20:E20"/>
    <mergeCell ref="D10:E10"/>
    <mergeCell ref="D16:E16"/>
    <mergeCell ref="D17:E17"/>
    <mergeCell ref="D28:E28"/>
    <mergeCell ref="F21:G21"/>
    <mergeCell ref="D14:E14"/>
    <mergeCell ref="D9:E9"/>
    <mergeCell ref="D11:E11"/>
    <mergeCell ref="D12:E12"/>
    <mergeCell ref="D13:E13"/>
    <mergeCell ref="D15:E15"/>
    <mergeCell ref="H12:I12"/>
    <mergeCell ref="H13:I13"/>
    <mergeCell ref="H15:I15"/>
    <mergeCell ref="H11:I11"/>
    <mergeCell ref="F9:G9"/>
    <mergeCell ref="D4:I4"/>
    <mergeCell ref="D5:E5"/>
    <mergeCell ref="F5:G5"/>
    <mergeCell ref="H5:I5"/>
    <mergeCell ref="D21:E21"/>
    <mergeCell ref="D26:E26"/>
    <mergeCell ref="D27:E27"/>
    <mergeCell ref="D18:E18"/>
    <mergeCell ref="A4:C5"/>
    <mergeCell ref="D8:E8"/>
    <mergeCell ref="A3:I3"/>
  </mergeCells>
  <phoneticPr fontId="2"/>
  <printOptions horizontalCentered="1" verticalCentered="1"/>
  <pageMargins left="0.43307086614173229" right="0.43307086614173229" top="0.51181102362204722" bottom="0.47244094488188981" header="0.51181102362204722" footer="0.51181102362204722"/>
  <pageSetup paperSize="9" scale="80" firstPageNumber="11" orientation="portrait" useFirstPageNumber="1" r:id="rId1"/>
  <headerFooter alignWithMargins="0"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zoomScaleNormal="100" workbookViewId="0">
      <selection activeCell="A3" sqref="A3"/>
    </sheetView>
  </sheetViews>
  <sheetFormatPr defaultRowHeight="13.5"/>
  <cols>
    <col min="1" max="1" width="5" style="145" customWidth="1"/>
    <col min="2" max="2" width="4.140625" style="146" customWidth="1"/>
    <col min="3" max="3" width="3.140625" style="145" customWidth="1"/>
    <col min="4" max="4" width="13.42578125" style="145" customWidth="1"/>
    <col min="5" max="5" width="2.7109375" style="145" customWidth="1"/>
    <col min="6" max="6" width="10.7109375" style="145" customWidth="1"/>
    <col min="7" max="7" width="5.28515625" style="145" customWidth="1"/>
    <col min="8" max="8" width="5.7109375" style="145" customWidth="1"/>
    <col min="9" max="9" width="8.140625" style="145" customWidth="1"/>
    <col min="10" max="10" width="2.5703125" style="145" customWidth="1"/>
    <col min="11" max="11" width="10.7109375" style="145" customWidth="1"/>
    <col min="12" max="12" width="4.28515625" style="145" customWidth="1"/>
    <col min="13" max="13" width="6" style="145" customWidth="1"/>
    <col min="14" max="15" width="9.42578125" style="145" customWidth="1"/>
    <col min="16" max="16" width="5.85546875" style="145" customWidth="1"/>
    <col min="17" max="17" width="4.28515625" style="145" customWidth="1"/>
    <col min="18" max="18" width="9.5703125" style="145" customWidth="1"/>
    <col min="19" max="16384" width="9.140625" style="145"/>
  </cols>
  <sheetData>
    <row r="1" spans="1:18" s="148" customFormat="1" ht="12.75">
      <c r="B1" s="150"/>
    </row>
    <row r="2" spans="1:18" s="148" customFormat="1" ht="14.25">
      <c r="B2" s="181" t="s">
        <v>97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</row>
    <row r="3" spans="1:18" s="148" customFormat="1" ht="14.25">
      <c r="B3" s="179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</row>
    <row r="4" spans="1:18" s="148" customFormat="1" ht="17.25" customHeight="1">
      <c r="A4" s="178" t="s">
        <v>96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8" s="148" customFormat="1" ht="18" customHeight="1">
      <c r="A5" s="177" t="s">
        <v>95</v>
      </c>
      <c r="B5" s="177"/>
      <c r="C5" s="176"/>
      <c r="D5" s="175" t="s">
        <v>94</v>
      </c>
      <c r="E5" s="173" t="s">
        <v>93</v>
      </c>
      <c r="F5" s="174"/>
      <c r="G5" s="173" t="s">
        <v>92</v>
      </c>
      <c r="H5" s="174"/>
      <c r="I5" s="173" t="s">
        <v>91</v>
      </c>
      <c r="J5" s="174"/>
      <c r="K5" s="175" t="s">
        <v>90</v>
      </c>
      <c r="L5" s="173" t="s">
        <v>89</v>
      </c>
      <c r="M5" s="174"/>
      <c r="N5" s="175" t="s">
        <v>88</v>
      </c>
      <c r="O5" s="175" t="s">
        <v>87</v>
      </c>
      <c r="P5" s="173" t="s">
        <v>86</v>
      </c>
      <c r="Q5" s="174"/>
      <c r="R5" s="173" t="s">
        <v>85</v>
      </c>
    </row>
    <row r="6" spans="1:18" s="148" customFormat="1" ht="18" customHeight="1">
      <c r="A6" s="172"/>
      <c r="B6" s="172"/>
      <c r="C6" s="171"/>
      <c r="D6" s="169"/>
      <c r="E6" s="170" t="s">
        <v>84</v>
      </c>
      <c r="F6" s="168"/>
      <c r="G6" s="167"/>
      <c r="H6" s="168"/>
      <c r="I6" s="167"/>
      <c r="J6" s="168"/>
      <c r="K6" s="169"/>
      <c r="L6" s="167"/>
      <c r="M6" s="168"/>
      <c r="N6" s="169"/>
      <c r="O6" s="169"/>
      <c r="P6" s="167"/>
      <c r="Q6" s="168"/>
      <c r="R6" s="167"/>
    </row>
    <row r="7" spans="1:18" s="148" customFormat="1" ht="7.5" customHeight="1">
      <c r="A7" s="166"/>
      <c r="B7" s="165"/>
      <c r="C7" s="164"/>
      <c r="D7" s="163"/>
    </row>
    <row r="8" spans="1:18" s="148" customFormat="1" ht="17.25" customHeight="1">
      <c r="A8" s="148" t="s">
        <v>83</v>
      </c>
      <c r="B8" s="150">
        <v>12</v>
      </c>
      <c r="C8" s="148" t="s">
        <v>81</v>
      </c>
      <c r="D8" s="162">
        <v>3990</v>
      </c>
      <c r="E8" s="161">
        <v>772</v>
      </c>
      <c r="F8" s="161"/>
      <c r="G8" s="161">
        <v>588</v>
      </c>
      <c r="H8" s="161"/>
      <c r="I8" s="161">
        <v>1072</v>
      </c>
      <c r="J8" s="161"/>
      <c r="K8" s="160">
        <v>443</v>
      </c>
      <c r="L8" s="161">
        <v>364</v>
      </c>
      <c r="M8" s="161"/>
      <c r="N8" s="160">
        <v>249</v>
      </c>
      <c r="O8" s="160">
        <v>95</v>
      </c>
      <c r="P8" s="161">
        <v>21</v>
      </c>
      <c r="Q8" s="161"/>
      <c r="R8" s="160">
        <v>386</v>
      </c>
    </row>
    <row r="9" spans="1:18" s="148" customFormat="1" ht="17.25" customHeight="1">
      <c r="B9" s="150">
        <v>13</v>
      </c>
      <c r="D9" s="162">
        <v>4370</v>
      </c>
      <c r="E9" s="161">
        <v>808</v>
      </c>
      <c r="F9" s="161"/>
      <c r="G9" s="161">
        <v>590</v>
      </c>
      <c r="H9" s="161"/>
      <c r="I9" s="161">
        <v>1263</v>
      </c>
      <c r="J9" s="161"/>
      <c r="K9" s="160">
        <v>483</v>
      </c>
      <c r="L9" s="161">
        <v>380</v>
      </c>
      <c r="M9" s="161"/>
      <c r="N9" s="160">
        <v>284</v>
      </c>
      <c r="O9" s="160">
        <v>90</v>
      </c>
      <c r="P9" s="161">
        <v>17</v>
      </c>
      <c r="Q9" s="161"/>
      <c r="R9" s="160">
        <v>455</v>
      </c>
    </row>
    <row r="10" spans="1:18" s="148" customFormat="1" ht="17.25" customHeight="1">
      <c r="B10" s="150">
        <v>14</v>
      </c>
      <c r="D10" s="162">
        <v>4680</v>
      </c>
      <c r="E10" s="161">
        <v>813</v>
      </c>
      <c r="F10" s="161"/>
      <c r="G10" s="161">
        <v>608</v>
      </c>
      <c r="H10" s="161"/>
      <c r="I10" s="161">
        <v>1393</v>
      </c>
      <c r="J10" s="161"/>
      <c r="K10" s="160">
        <v>524</v>
      </c>
      <c r="L10" s="161">
        <v>394</v>
      </c>
      <c r="M10" s="161"/>
      <c r="N10" s="160">
        <v>318</v>
      </c>
      <c r="O10" s="160">
        <v>89</v>
      </c>
      <c r="P10" s="161">
        <v>22</v>
      </c>
      <c r="Q10" s="161"/>
      <c r="R10" s="160">
        <v>519</v>
      </c>
    </row>
    <row r="11" spans="1:18" s="148" customFormat="1" ht="17.25" customHeight="1">
      <c r="B11" s="150">
        <v>15</v>
      </c>
      <c r="D11" s="162">
        <v>4754</v>
      </c>
      <c r="E11" s="161">
        <v>815</v>
      </c>
      <c r="F11" s="161"/>
      <c r="G11" s="161">
        <v>620</v>
      </c>
      <c r="H11" s="161"/>
      <c r="I11" s="161">
        <v>1431</v>
      </c>
      <c r="J11" s="161"/>
      <c r="K11" s="160">
        <v>525</v>
      </c>
      <c r="L11" s="161">
        <v>382</v>
      </c>
      <c r="M11" s="161"/>
      <c r="N11" s="160">
        <v>335</v>
      </c>
      <c r="O11" s="160">
        <v>96</v>
      </c>
      <c r="P11" s="161">
        <v>19</v>
      </c>
      <c r="Q11" s="161"/>
      <c r="R11" s="160">
        <v>531</v>
      </c>
    </row>
    <row r="12" spans="1:18" s="148" customFormat="1" ht="17.25" customHeight="1">
      <c r="B12" s="150">
        <v>16</v>
      </c>
      <c r="D12" s="162">
        <v>5046</v>
      </c>
      <c r="E12" s="161">
        <v>809</v>
      </c>
      <c r="F12" s="161"/>
      <c r="G12" s="161">
        <v>657</v>
      </c>
      <c r="H12" s="161"/>
      <c r="I12" s="161">
        <v>1598</v>
      </c>
      <c r="J12" s="161"/>
      <c r="K12" s="160">
        <v>536</v>
      </c>
      <c r="L12" s="161">
        <v>376</v>
      </c>
      <c r="M12" s="161"/>
      <c r="N12" s="160">
        <v>341</v>
      </c>
      <c r="O12" s="160">
        <v>87</v>
      </c>
      <c r="P12" s="161">
        <v>15</v>
      </c>
      <c r="Q12" s="161"/>
      <c r="R12" s="160">
        <v>627</v>
      </c>
    </row>
    <row r="13" spans="1:18" s="148" customFormat="1" ht="17.25" customHeight="1">
      <c r="B13" s="150">
        <v>17</v>
      </c>
      <c r="D13" s="162">
        <v>5047</v>
      </c>
      <c r="E13" s="161">
        <v>823</v>
      </c>
      <c r="F13" s="161"/>
      <c r="G13" s="161">
        <v>648</v>
      </c>
      <c r="H13" s="161"/>
      <c r="I13" s="161">
        <v>1498</v>
      </c>
      <c r="J13" s="161"/>
      <c r="K13" s="160">
        <v>655</v>
      </c>
      <c r="L13" s="161">
        <v>364</v>
      </c>
      <c r="M13" s="161"/>
      <c r="N13" s="160">
        <v>331</v>
      </c>
      <c r="O13" s="160">
        <v>81</v>
      </c>
      <c r="P13" s="161">
        <v>19</v>
      </c>
      <c r="Q13" s="161"/>
      <c r="R13" s="160">
        <v>628</v>
      </c>
    </row>
    <row r="14" spans="1:18" s="148" customFormat="1" ht="17.25" customHeight="1">
      <c r="B14" s="150">
        <v>18</v>
      </c>
      <c r="D14" s="162">
        <v>5205</v>
      </c>
      <c r="E14" s="161">
        <v>822</v>
      </c>
      <c r="F14" s="161"/>
      <c r="G14" s="161">
        <v>725</v>
      </c>
      <c r="H14" s="161"/>
      <c r="I14" s="161">
        <v>1516</v>
      </c>
      <c r="J14" s="161"/>
      <c r="K14" s="160">
        <v>717</v>
      </c>
      <c r="L14" s="161">
        <v>348</v>
      </c>
      <c r="M14" s="161"/>
      <c r="N14" s="160">
        <v>347</v>
      </c>
      <c r="O14" s="160">
        <v>70</v>
      </c>
      <c r="P14" s="161">
        <v>15</v>
      </c>
      <c r="Q14" s="161"/>
      <c r="R14" s="160">
        <v>645</v>
      </c>
    </row>
    <row r="15" spans="1:18" s="148" customFormat="1" ht="17.25" customHeight="1">
      <c r="B15" s="150">
        <v>19</v>
      </c>
      <c r="D15" s="162">
        <v>5193</v>
      </c>
      <c r="E15" s="161">
        <v>817</v>
      </c>
      <c r="F15" s="161"/>
      <c r="G15" s="161">
        <v>699</v>
      </c>
      <c r="H15" s="161"/>
      <c r="I15" s="161">
        <v>1611</v>
      </c>
      <c r="J15" s="161"/>
      <c r="K15" s="160">
        <v>682</v>
      </c>
      <c r="L15" s="161">
        <v>339</v>
      </c>
      <c r="M15" s="161"/>
      <c r="N15" s="160">
        <v>349</v>
      </c>
      <c r="O15" s="160">
        <v>70</v>
      </c>
      <c r="P15" s="161">
        <v>18</v>
      </c>
      <c r="Q15" s="161"/>
      <c r="R15" s="160">
        <v>608</v>
      </c>
    </row>
    <row r="16" spans="1:18" s="148" customFormat="1" ht="17.25" customHeight="1">
      <c r="B16" s="150">
        <v>20</v>
      </c>
      <c r="D16" s="162">
        <v>5115</v>
      </c>
      <c r="E16" s="161">
        <v>801</v>
      </c>
      <c r="F16" s="161"/>
      <c r="G16" s="161">
        <v>672</v>
      </c>
      <c r="H16" s="161"/>
      <c r="I16" s="161">
        <v>1618</v>
      </c>
      <c r="J16" s="161"/>
      <c r="K16" s="160">
        <v>704</v>
      </c>
      <c r="L16" s="161">
        <v>323</v>
      </c>
      <c r="M16" s="161"/>
      <c r="N16" s="160">
        <v>358</v>
      </c>
      <c r="O16" s="160">
        <v>59</v>
      </c>
      <c r="P16" s="161">
        <v>15</v>
      </c>
      <c r="Q16" s="161"/>
      <c r="R16" s="160">
        <v>565</v>
      </c>
    </row>
    <row r="17" spans="1:18" s="148" customFormat="1" ht="17.25" customHeight="1">
      <c r="B17" s="150">
        <v>21</v>
      </c>
      <c r="D17" s="162">
        <v>5280</v>
      </c>
      <c r="E17" s="161">
        <v>814</v>
      </c>
      <c r="F17" s="161"/>
      <c r="G17" s="161">
        <v>656</v>
      </c>
      <c r="H17" s="161"/>
      <c r="I17" s="161">
        <v>1656</v>
      </c>
      <c r="J17" s="161"/>
      <c r="K17" s="160">
        <v>818</v>
      </c>
      <c r="L17" s="161">
        <v>316</v>
      </c>
      <c r="M17" s="161"/>
      <c r="N17" s="160">
        <v>364</v>
      </c>
      <c r="O17" s="160">
        <v>58</v>
      </c>
      <c r="P17" s="161">
        <v>13</v>
      </c>
      <c r="Q17" s="161"/>
      <c r="R17" s="160">
        <v>585</v>
      </c>
    </row>
    <row r="18" spans="1:18" s="148" customFormat="1" ht="17.25" customHeight="1">
      <c r="B18" s="150">
        <v>22</v>
      </c>
      <c r="D18" s="162">
        <v>5175</v>
      </c>
      <c r="E18" s="161">
        <v>820</v>
      </c>
      <c r="F18" s="161"/>
      <c r="G18" s="161">
        <v>643</v>
      </c>
      <c r="H18" s="161"/>
      <c r="I18" s="161">
        <v>1571</v>
      </c>
      <c r="J18" s="161"/>
      <c r="K18" s="160">
        <v>826</v>
      </c>
      <c r="L18" s="161">
        <v>303</v>
      </c>
      <c r="M18" s="161"/>
      <c r="N18" s="160">
        <v>363</v>
      </c>
      <c r="O18" s="160">
        <v>60</v>
      </c>
      <c r="P18" s="161">
        <v>13</v>
      </c>
      <c r="Q18" s="161"/>
      <c r="R18" s="160">
        <v>576</v>
      </c>
    </row>
    <row r="19" spans="1:18" s="148" customFormat="1" ht="17.25" customHeight="1">
      <c r="B19" s="150">
        <v>23</v>
      </c>
      <c r="D19" s="162">
        <v>5013</v>
      </c>
      <c r="E19" s="161">
        <v>819</v>
      </c>
      <c r="F19" s="161"/>
      <c r="G19" s="161">
        <v>581</v>
      </c>
      <c r="H19" s="161"/>
      <c r="I19" s="161">
        <v>1572</v>
      </c>
      <c r="J19" s="161"/>
      <c r="K19" s="160">
        <v>840</v>
      </c>
      <c r="L19" s="161">
        <v>288</v>
      </c>
      <c r="M19" s="161"/>
      <c r="N19" s="160">
        <v>348</v>
      </c>
      <c r="O19" s="160">
        <v>54</v>
      </c>
      <c r="P19" s="161">
        <v>10</v>
      </c>
      <c r="Q19" s="161"/>
      <c r="R19" s="160">
        <v>501</v>
      </c>
    </row>
    <row r="20" spans="1:18" s="148" customFormat="1" ht="17.25" customHeight="1">
      <c r="B20" s="150">
        <v>24</v>
      </c>
      <c r="D20" s="162">
        <v>5102</v>
      </c>
      <c r="E20" s="161">
        <v>812</v>
      </c>
      <c r="F20" s="161"/>
      <c r="G20" s="161">
        <v>504</v>
      </c>
      <c r="H20" s="161"/>
      <c r="I20" s="161">
        <v>1553</v>
      </c>
      <c r="J20" s="161"/>
      <c r="K20" s="160">
        <v>843</v>
      </c>
      <c r="L20" s="161">
        <v>263</v>
      </c>
      <c r="M20" s="161"/>
      <c r="N20" s="160">
        <v>556</v>
      </c>
      <c r="O20" s="160">
        <v>55</v>
      </c>
      <c r="P20" s="161">
        <v>16</v>
      </c>
      <c r="Q20" s="161"/>
      <c r="R20" s="160">
        <v>500</v>
      </c>
    </row>
    <row r="21" spans="1:18" s="148" customFormat="1" ht="17.25" customHeight="1">
      <c r="B21" s="150">
        <v>25</v>
      </c>
      <c r="D21" s="162">
        <v>4560</v>
      </c>
      <c r="E21" s="161">
        <v>758</v>
      </c>
      <c r="F21" s="161"/>
      <c r="G21" s="161">
        <v>440</v>
      </c>
      <c r="H21" s="161"/>
      <c r="I21" s="161">
        <v>1437</v>
      </c>
      <c r="J21" s="161"/>
      <c r="K21" s="160">
        <v>804</v>
      </c>
      <c r="L21" s="161">
        <v>236</v>
      </c>
      <c r="M21" s="161"/>
      <c r="N21" s="160">
        <v>324</v>
      </c>
      <c r="O21" s="160">
        <v>50</v>
      </c>
      <c r="P21" s="161">
        <v>12</v>
      </c>
      <c r="Q21" s="161"/>
      <c r="R21" s="160">
        <v>499</v>
      </c>
    </row>
    <row r="22" spans="1:18" s="148" customFormat="1" ht="17.25" customHeight="1">
      <c r="B22" s="150">
        <v>26</v>
      </c>
      <c r="D22" s="162">
        <v>4583</v>
      </c>
      <c r="E22" s="161">
        <v>767</v>
      </c>
      <c r="F22" s="161"/>
      <c r="G22" s="161">
        <v>373</v>
      </c>
      <c r="H22" s="161"/>
      <c r="I22" s="161">
        <v>1480</v>
      </c>
      <c r="J22" s="161"/>
      <c r="K22" s="160">
        <v>790</v>
      </c>
      <c r="L22" s="161">
        <v>232</v>
      </c>
      <c r="M22" s="161"/>
      <c r="N22" s="160">
        <v>310</v>
      </c>
      <c r="O22" s="160">
        <v>49</v>
      </c>
      <c r="P22" s="161">
        <v>12</v>
      </c>
      <c r="Q22" s="161"/>
      <c r="R22" s="160">
        <v>570</v>
      </c>
    </row>
    <row r="23" spans="1:18" s="148" customFormat="1" ht="17.25" customHeight="1">
      <c r="B23" s="150">
        <v>27</v>
      </c>
      <c r="D23" s="162">
        <v>4784</v>
      </c>
      <c r="E23" s="161">
        <v>774</v>
      </c>
      <c r="F23" s="161"/>
      <c r="G23" s="161">
        <v>356</v>
      </c>
      <c r="H23" s="161"/>
      <c r="I23" s="161">
        <v>1527</v>
      </c>
      <c r="J23" s="161"/>
      <c r="K23" s="160">
        <v>818</v>
      </c>
      <c r="L23" s="161">
        <v>226</v>
      </c>
      <c r="M23" s="161"/>
      <c r="N23" s="160">
        <v>309</v>
      </c>
      <c r="O23" s="160">
        <v>57</v>
      </c>
      <c r="P23" s="161">
        <v>14</v>
      </c>
      <c r="Q23" s="161"/>
      <c r="R23" s="160">
        <v>703</v>
      </c>
    </row>
    <row r="24" spans="1:18" s="155" customFormat="1" ht="15" customHeight="1">
      <c r="B24" s="159"/>
      <c r="D24" s="162"/>
      <c r="E24" s="161"/>
      <c r="F24" s="161"/>
      <c r="G24" s="161"/>
      <c r="H24" s="161"/>
      <c r="I24" s="161"/>
      <c r="J24" s="161"/>
      <c r="K24" s="160"/>
      <c r="L24" s="161"/>
      <c r="M24" s="161"/>
      <c r="N24" s="160"/>
      <c r="O24" s="160"/>
      <c r="P24" s="161"/>
      <c r="Q24" s="161"/>
      <c r="R24" s="160"/>
    </row>
    <row r="25" spans="1:18" s="155" customFormat="1" ht="17.25" customHeight="1">
      <c r="B25" s="159">
        <v>28</v>
      </c>
      <c r="D25" s="158">
        <v>4884</v>
      </c>
      <c r="E25" s="157">
        <v>765</v>
      </c>
      <c r="F25" s="157"/>
      <c r="G25" s="157">
        <v>333</v>
      </c>
      <c r="H25" s="157"/>
      <c r="I25" s="157">
        <v>1592</v>
      </c>
      <c r="J25" s="157"/>
      <c r="K25" s="156">
        <v>825</v>
      </c>
      <c r="L25" s="157">
        <v>220</v>
      </c>
      <c r="M25" s="157"/>
      <c r="N25" s="156">
        <v>318</v>
      </c>
      <c r="O25" s="156">
        <v>53</v>
      </c>
      <c r="P25" s="157">
        <v>13</v>
      </c>
      <c r="Q25" s="157"/>
      <c r="R25" s="156">
        <v>765</v>
      </c>
    </row>
    <row r="26" spans="1:18" s="148" customFormat="1" ht="6" customHeight="1">
      <c r="A26" s="152"/>
      <c r="B26" s="154"/>
      <c r="C26" s="152"/>
      <c r="D26" s="153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</row>
    <row r="27" spans="1:18" s="148" customFormat="1" ht="16.5" customHeight="1">
      <c r="B27" s="151" t="s">
        <v>80</v>
      </c>
    </row>
    <row r="28" spans="1:18" s="148" customFormat="1" ht="12.75">
      <c r="B28" s="150"/>
    </row>
    <row r="29" spans="1:18" s="148" customFormat="1" ht="12.75">
      <c r="B29" s="150"/>
    </row>
    <row r="30" spans="1:18" s="148" customFormat="1" ht="12.75">
      <c r="B30" s="150"/>
    </row>
    <row r="31" spans="1:18" s="148" customFormat="1" ht="12.75">
      <c r="B31" s="150"/>
    </row>
    <row r="32" spans="1:18" s="148" customFormat="1" ht="12.75">
      <c r="B32" s="150"/>
    </row>
    <row r="33" spans="2:8" s="148" customFormat="1" ht="12.75">
      <c r="B33" s="150"/>
    </row>
    <row r="34" spans="2:8" s="148" customFormat="1" ht="12.75">
      <c r="B34" s="150"/>
      <c r="D34" s="149"/>
      <c r="E34" s="149"/>
      <c r="F34" s="149"/>
      <c r="G34" s="149"/>
      <c r="H34" s="149"/>
    </row>
    <row r="35" spans="2:8" s="148" customFormat="1" ht="12.75">
      <c r="B35" s="150"/>
    </row>
    <row r="36" spans="2:8" s="148" customFormat="1" ht="12.75">
      <c r="B36" s="150"/>
    </row>
    <row r="37" spans="2:8" s="148" customFormat="1" ht="12.75">
      <c r="B37" s="150"/>
    </row>
    <row r="38" spans="2:8" s="148" customFormat="1" ht="12.75">
      <c r="B38" s="150"/>
    </row>
    <row r="39" spans="2:8" s="148" customFormat="1" ht="12.75">
      <c r="B39" s="150"/>
    </row>
    <row r="40" spans="2:8" s="148" customFormat="1" ht="12.75">
      <c r="B40" s="150"/>
    </row>
    <row r="41" spans="2:8" s="148" customFormat="1" ht="12.75">
      <c r="B41" s="150"/>
    </row>
    <row r="42" spans="2:8" s="148" customFormat="1" ht="12.75">
      <c r="B42" s="150"/>
      <c r="D42" s="149"/>
      <c r="E42" s="149"/>
      <c r="F42" s="149"/>
      <c r="G42" s="149"/>
      <c r="H42" s="149"/>
    </row>
    <row r="43" spans="2:8">
      <c r="D43" s="148"/>
      <c r="F43" s="148"/>
      <c r="H43" s="148"/>
    </row>
    <row r="56" spans="4:8">
      <c r="D56" s="147"/>
      <c r="E56" s="147"/>
      <c r="F56" s="147"/>
      <c r="G56" s="147"/>
      <c r="H56" s="147"/>
    </row>
    <row r="57" spans="4:8">
      <c r="D57" s="147"/>
      <c r="E57" s="147"/>
      <c r="F57" s="147"/>
      <c r="G57" s="147"/>
      <c r="H57" s="147"/>
    </row>
    <row r="68" spans="4:8">
      <c r="D68" s="147"/>
      <c r="E68" s="147"/>
      <c r="F68" s="147"/>
      <c r="G68" s="147"/>
      <c r="H68" s="147"/>
    </row>
    <row r="69" spans="4:8">
      <c r="D69" s="147"/>
      <c r="E69" s="147"/>
      <c r="F69" s="147"/>
      <c r="G69" s="147"/>
      <c r="H69" s="147"/>
    </row>
    <row r="76" spans="4:8">
      <c r="D76" s="147"/>
      <c r="E76" s="147"/>
      <c r="F76" s="147"/>
      <c r="G76" s="147"/>
      <c r="H76" s="147"/>
    </row>
    <row r="79" spans="4:8">
      <c r="D79" s="147"/>
      <c r="E79" s="147"/>
      <c r="F79" s="147"/>
      <c r="G79" s="147"/>
      <c r="H79" s="147"/>
    </row>
    <row r="80" spans="4:8">
      <c r="D80" s="147"/>
      <c r="E80" s="147"/>
      <c r="F80" s="147"/>
      <c r="G80" s="147"/>
      <c r="H80" s="147"/>
    </row>
  </sheetData>
  <mergeCells count="104">
    <mergeCell ref="E25:F25"/>
    <mergeCell ref="G25:H25"/>
    <mergeCell ref="I25:J25"/>
    <mergeCell ref="L25:M25"/>
    <mergeCell ref="P25:Q25"/>
    <mergeCell ref="E23:F23"/>
    <mergeCell ref="G23:H23"/>
    <mergeCell ref="I23:J23"/>
    <mergeCell ref="L23:M23"/>
    <mergeCell ref="P23:Q23"/>
    <mergeCell ref="E24:F24"/>
    <mergeCell ref="G24:H24"/>
    <mergeCell ref="I24:J24"/>
    <mergeCell ref="L24:M24"/>
    <mergeCell ref="P24:Q24"/>
    <mergeCell ref="E21:F21"/>
    <mergeCell ref="G21:H21"/>
    <mergeCell ref="I21:J21"/>
    <mergeCell ref="L21:M21"/>
    <mergeCell ref="P21:Q21"/>
    <mergeCell ref="E22:F22"/>
    <mergeCell ref="G22:H22"/>
    <mergeCell ref="I22:J22"/>
    <mergeCell ref="L22:M22"/>
    <mergeCell ref="P22:Q22"/>
    <mergeCell ref="E19:F19"/>
    <mergeCell ref="G19:H19"/>
    <mergeCell ref="I19:J19"/>
    <mergeCell ref="L19:M19"/>
    <mergeCell ref="P19:Q19"/>
    <mergeCell ref="E20:F20"/>
    <mergeCell ref="G20:H20"/>
    <mergeCell ref="I20:J20"/>
    <mergeCell ref="L20:M20"/>
    <mergeCell ref="P20:Q20"/>
    <mergeCell ref="E17:F17"/>
    <mergeCell ref="G17:H17"/>
    <mergeCell ref="I17:J17"/>
    <mergeCell ref="L17:M17"/>
    <mergeCell ref="P17:Q17"/>
    <mergeCell ref="E18:F18"/>
    <mergeCell ref="G18:H18"/>
    <mergeCell ref="I18:J18"/>
    <mergeCell ref="L18:M18"/>
    <mergeCell ref="P18:Q18"/>
    <mergeCell ref="E15:F15"/>
    <mergeCell ref="G15:H15"/>
    <mergeCell ref="I15:J15"/>
    <mergeCell ref="L15:M15"/>
    <mergeCell ref="P15:Q15"/>
    <mergeCell ref="E16:F16"/>
    <mergeCell ref="G16:H16"/>
    <mergeCell ref="I16:J16"/>
    <mergeCell ref="L16:M16"/>
    <mergeCell ref="P16:Q16"/>
    <mergeCell ref="E13:F13"/>
    <mergeCell ref="G13:H13"/>
    <mergeCell ref="I13:J13"/>
    <mergeCell ref="L13:M13"/>
    <mergeCell ref="P13:Q13"/>
    <mergeCell ref="E14:F14"/>
    <mergeCell ref="G14:H14"/>
    <mergeCell ref="I14:J14"/>
    <mergeCell ref="L14:M14"/>
    <mergeCell ref="P14:Q14"/>
    <mergeCell ref="E11:F11"/>
    <mergeCell ref="G11:H11"/>
    <mergeCell ref="I11:J11"/>
    <mergeCell ref="L11:M11"/>
    <mergeCell ref="P11:Q11"/>
    <mergeCell ref="E12:F12"/>
    <mergeCell ref="G12:H12"/>
    <mergeCell ref="I12:J12"/>
    <mergeCell ref="L12:M12"/>
    <mergeCell ref="P12:Q12"/>
    <mergeCell ref="E9:F9"/>
    <mergeCell ref="G9:H9"/>
    <mergeCell ref="I9:J9"/>
    <mergeCell ref="L9:M9"/>
    <mergeCell ref="P9:Q9"/>
    <mergeCell ref="E10:F10"/>
    <mergeCell ref="G10:H10"/>
    <mergeCell ref="I10:J10"/>
    <mergeCell ref="L10:M10"/>
    <mergeCell ref="P10:Q10"/>
    <mergeCell ref="N5:N6"/>
    <mergeCell ref="O5:O6"/>
    <mergeCell ref="P5:Q6"/>
    <mergeCell ref="R5:R6"/>
    <mergeCell ref="E6:F6"/>
    <mergeCell ref="E8:F8"/>
    <mergeCell ref="G8:H8"/>
    <mergeCell ref="I8:J8"/>
    <mergeCell ref="L8:M8"/>
    <mergeCell ref="P8:Q8"/>
    <mergeCell ref="B2:R2"/>
    <mergeCell ref="A4:M4"/>
    <mergeCell ref="A5:C6"/>
    <mergeCell ref="D5:D6"/>
    <mergeCell ref="E5:F5"/>
    <mergeCell ref="G5:H6"/>
    <mergeCell ref="I5:J6"/>
    <mergeCell ref="K5:K6"/>
    <mergeCell ref="L5:M6"/>
  </mergeCells>
  <phoneticPr fontId="2"/>
  <printOptions horizontalCentered="1" verticalCentered="1"/>
  <pageMargins left="0.43307086614173229" right="0.43307086614173229" top="0.51181102362204722" bottom="0.47244094488188981" header="0.51181102362204722" footer="0.51181102362204722"/>
  <pageSetup paperSize="9" scale="80" firstPageNumber="11" orientation="portrait" useFirstPageNumber="1" r:id="rId1"/>
  <headerFooter alignWithMargins="0"/>
  <colBreaks count="1" manualBreakCount="1">
    <brk id="1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Normal="100" zoomScaleSheetLayoutView="100" workbookViewId="0">
      <selection activeCell="A3" sqref="A3"/>
    </sheetView>
  </sheetViews>
  <sheetFormatPr defaultRowHeight="12.75"/>
  <cols>
    <col min="1" max="3" width="8.28515625" customWidth="1"/>
  </cols>
  <sheetData>
    <row r="1" spans="1:14" ht="19.5" customHeight="1">
      <c r="A1" s="238"/>
      <c r="B1" s="276" t="s">
        <v>141</v>
      </c>
      <c r="C1" s="276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</row>
    <row r="2" spans="1:14" ht="9.75" customHeight="1">
      <c r="A2" s="238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 ht="18" customHeight="1" thickBot="1">
      <c r="A3" s="249" t="s">
        <v>140</v>
      </c>
      <c r="B3" s="250"/>
      <c r="C3" s="249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</row>
    <row r="4" spans="1:14" ht="14.25" customHeight="1" thickTop="1">
      <c r="A4" s="273" t="s">
        <v>139</v>
      </c>
      <c r="B4" s="273"/>
      <c r="C4" s="272"/>
      <c r="D4" s="61" t="s">
        <v>138</v>
      </c>
      <c r="E4" s="63"/>
      <c r="F4" s="61" t="s">
        <v>137</v>
      </c>
      <c r="G4" s="62"/>
      <c r="H4" s="63"/>
      <c r="I4" s="61" t="s">
        <v>136</v>
      </c>
      <c r="J4" s="62"/>
      <c r="K4" s="63"/>
      <c r="L4" s="271" t="s">
        <v>135</v>
      </c>
      <c r="M4" s="270" t="s">
        <v>134</v>
      </c>
      <c r="N4" s="270" t="s">
        <v>133</v>
      </c>
    </row>
    <row r="5" spans="1:14" ht="13.5">
      <c r="A5" s="49"/>
      <c r="B5" s="49"/>
      <c r="C5" s="50"/>
      <c r="D5" s="268" t="s">
        <v>132</v>
      </c>
      <c r="E5" s="25"/>
      <c r="F5" s="268" t="s">
        <v>132</v>
      </c>
      <c r="G5" s="269"/>
      <c r="H5" s="25" t="s">
        <v>129</v>
      </c>
      <c r="I5" s="268" t="s">
        <v>132</v>
      </c>
      <c r="J5" s="268" t="s">
        <v>131</v>
      </c>
      <c r="K5" s="268" t="s">
        <v>130</v>
      </c>
      <c r="L5" s="264"/>
      <c r="M5" s="263"/>
      <c r="N5" s="263"/>
    </row>
    <row r="6" spans="1:14" ht="13.5">
      <c r="A6" s="49"/>
      <c r="B6" s="49"/>
      <c r="C6" s="50"/>
      <c r="D6" s="265"/>
      <c r="E6" s="25" t="s">
        <v>129</v>
      </c>
      <c r="F6" s="265"/>
      <c r="G6" s="25" t="s">
        <v>129</v>
      </c>
      <c r="H6" s="25" t="s">
        <v>128</v>
      </c>
      <c r="I6" s="265"/>
      <c r="J6" s="265"/>
      <c r="K6" s="265"/>
      <c r="L6" s="264"/>
      <c r="M6" s="263"/>
      <c r="N6" s="263"/>
    </row>
    <row r="7" spans="1:14" ht="13.5">
      <c r="A7" s="49"/>
      <c r="B7" s="49"/>
      <c r="C7" s="50"/>
      <c r="D7" s="265"/>
      <c r="E7" s="25" t="s">
        <v>127</v>
      </c>
      <c r="F7" s="265"/>
      <c r="G7" s="267" t="s">
        <v>126</v>
      </c>
      <c r="H7" s="25" t="s">
        <v>125</v>
      </c>
      <c r="I7" s="265"/>
      <c r="J7" s="265"/>
      <c r="K7" s="265"/>
      <c r="L7" s="264"/>
      <c r="M7" s="263"/>
      <c r="N7" s="263"/>
    </row>
    <row r="8" spans="1:14" ht="27">
      <c r="A8" s="49"/>
      <c r="B8" s="49"/>
      <c r="C8" s="50"/>
      <c r="D8" s="265"/>
      <c r="E8" s="25" t="s">
        <v>124</v>
      </c>
      <c r="F8" s="265"/>
      <c r="G8" s="25" t="s">
        <v>123</v>
      </c>
      <c r="H8" s="266" t="s">
        <v>122</v>
      </c>
      <c r="I8" s="265"/>
      <c r="J8" s="265"/>
      <c r="K8" s="265"/>
      <c r="L8" s="264"/>
      <c r="M8" s="263"/>
      <c r="N8" s="263"/>
    </row>
    <row r="9" spans="1:14" ht="15.75" customHeight="1">
      <c r="A9" s="262"/>
      <c r="B9" s="262"/>
      <c r="C9" s="261"/>
      <c r="D9" s="259"/>
      <c r="E9" s="27"/>
      <c r="F9" s="259"/>
      <c r="G9" s="27"/>
      <c r="H9" s="260" t="s">
        <v>121</v>
      </c>
      <c r="I9" s="259"/>
      <c r="J9" s="259"/>
      <c r="K9" s="259"/>
      <c r="L9" s="258"/>
      <c r="M9" s="257"/>
      <c r="N9" s="257"/>
    </row>
    <row r="10" spans="1:14" ht="7.5" customHeight="1">
      <c r="A10" s="250"/>
      <c r="B10" s="256"/>
      <c r="C10" s="250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29.25" customHeight="1">
      <c r="A11" s="255" t="s">
        <v>120</v>
      </c>
      <c r="B11" s="102">
        <v>62</v>
      </c>
      <c r="C11" s="67" t="s">
        <v>61</v>
      </c>
      <c r="D11" s="10">
        <v>2970</v>
      </c>
      <c r="E11" s="11">
        <v>186</v>
      </c>
      <c r="F11" s="11">
        <v>1142</v>
      </c>
      <c r="G11" s="11">
        <v>8</v>
      </c>
      <c r="H11" s="11">
        <v>2</v>
      </c>
      <c r="I11" s="11">
        <v>121</v>
      </c>
      <c r="J11" s="11">
        <v>73</v>
      </c>
      <c r="K11" s="11">
        <v>48</v>
      </c>
      <c r="L11" s="11">
        <v>1388</v>
      </c>
      <c r="M11" s="11">
        <v>342</v>
      </c>
      <c r="N11" s="252" t="s">
        <v>118</v>
      </c>
    </row>
    <row r="12" spans="1:14" ht="29.25" customHeight="1">
      <c r="A12" s="250"/>
      <c r="B12" s="102">
        <v>63</v>
      </c>
      <c r="C12" s="67"/>
      <c r="D12" s="10">
        <v>2747</v>
      </c>
      <c r="E12" s="11">
        <v>166</v>
      </c>
      <c r="F12" s="11">
        <v>1207</v>
      </c>
      <c r="G12" s="11">
        <v>11</v>
      </c>
      <c r="H12" s="11">
        <v>6</v>
      </c>
      <c r="I12" s="11">
        <v>114</v>
      </c>
      <c r="J12" s="11">
        <v>50</v>
      </c>
      <c r="K12" s="11">
        <v>64</v>
      </c>
      <c r="L12" s="11">
        <v>1396</v>
      </c>
      <c r="M12" s="11">
        <v>338</v>
      </c>
      <c r="N12" s="252" t="s">
        <v>118</v>
      </c>
    </row>
    <row r="13" spans="1:14" ht="29.25" customHeight="1">
      <c r="A13" s="255" t="s">
        <v>82</v>
      </c>
      <c r="B13" s="102" t="s">
        <v>119</v>
      </c>
      <c r="C13" s="67" t="s">
        <v>61</v>
      </c>
      <c r="D13" s="10">
        <v>2584</v>
      </c>
      <c r="E13" s="11">
        <v>155</v>
      </c>
      <c r="F13" s="11">
        <v>1291</v>
      </c>
      <c r="G13" s="11">
        <v>12</v>
      </c>
      <c r="H13" s="11">
        <v>8</v>
      </c>
      <c r="I13" s="11">
        <v>90</v>
      </c>
      <c r="J13" s="11">
        <v>53</v>
      </c>
      <c r="K13" s="11">
        <v>37</v>
      </c>
      <c r="L13" s="11">
        <v>1490</v>
      </c>
      <c r="M13" s="11">
        <v>364</v>
      </c>
      <c r="N13" s="252" t="s">
        <v>118</v>
      </c>
    </row>
    <row r="14" spans="1:14" ht="29.25" customHeight="1">
      <c r="A14" s="255"/>
      <c r="B14" s="102">
        <v>2</v>
      </c>
      <c r="C14" s="67"/>
      <c r="D14" s="10">
        <v>2616</v>
      </c>
      <c r="E14" s="11">
        <v>187</v>
      </c>
      <c r="F14" s="11">
        <v>1345</v>
      </c>
      <c r="G14" s="11">
        <v>11</v>
      </c>
      <c r="H14" s="11">
        <v>6</v>
      </c>
      <c r="I14" s="11">
        <v>88</v>
      </c>
      <c r="J14" s="11">
        <v>43</v>
      </c>
      <c r="K14" s="11">
        <v>45</v>
      </c>
      <c r="L14" s="11">
        <v>1753</v>
      </c>
      <c r="M14" s="11">
        <v>358</v>
      </c>
      <c r="N14" s="252" t="s">
        <v>118</v>
      </c>
    </row>
    <row r="15" spans="1:14" ht="29.25" customHeight="1">
      <c r="A15" s="250"/>
      <c r="B15" s="102">
        <v>3</v>
      </c>
      <c r="C15" s="67"/>
      <c r="D15" s="10">
        <v>2683</v>
      </c>
      <c r="E15" s="11">
        <v>209</v>
      </c>
      <c r="F15" s="11">
        <v>1392</v>
      </c>
      <c r="G15" s="11">
        <v>11</v>
      </c>
      <c r="H15" s="11">
        <v>5</v>
      </c>
      <c r="I15" s="11">
        <v>105</v>
      </c>
      <c r="J15" s="11">
        <v>49</v>
      </c>
      <c r="K15" s="11">
        <v>56</v>
      </c>
      <c r="L15" s="11">
        <v>1585</v>
      </c>
      <c r="M15" s="11">
        <v>402</v>
      </c>
      <c r="N15" s="252" t="s">
        <v>118</v>
      </c>
    </row>
    <row r="16" spans="1:14" ht="29.25" customHeight="1">
      <c r="A16" s="250"/>
      <c r="B16" s="102">
        <v>4</v>
      </c>
      <c r="C16" s="67"/>
      <c r="D16" s="10">
        <v>2536</v>
      </c>
      <c r="E16" s="11">
        <v>200</v>
      </c>
      <c r="F16" s="11">
        <v>1365</v>
      </c>
      <c r="G16" s="11">
        <v>5</v>
      </c>
      <c r="H16" s="11">
        <v>3</v>
      </c>
      <c r="I16" s="11">
        <v>99</v>
      </c>
      <c r="J16" s="11">
        <v>64</v>
      </c>
      <c r="K16" s="11">
        <v>35</v>
      </c>
      <c r="L16" s="11">
        <v>1585</v>
      </c>
      <c r="M16" s="11">
        <v>416</v>
      </c>
      <c r="N16" s="252" t="s">
        <v>118</v>
      </c>
    </row>
    <row r="17" spans="1:14" ht="29.25" customHeight="1">
      <c r="A17" s="250"/>
      <c r="B17" s="102">
        <v>5</v>
      </c>
      <c r="C17" s="67"/>
      <c r="D17" s="10">
        <v>2654</v>
      </c>
      <c r="E17" s="11">
        <v>203</v>
      </c>
      <c r="F17" s="11">
        <v>1441</v>
      </c>
      <c r="G17" s="11">
        <v>11</v>
      </c>
      <c r="H17" s="11">
        <v>7</v>
      </c>
      <c r="I17" s="11">
        <v>80</v>
      </c>
      <c r="J17" s="11">
        <v>39</v>
      </c>
      <c r="K17" s="11">
        <v>41</v>
      </c>
      <c r="L17" s="11">
        <v>1719</v>
      </c>
      <c r="M17" s="11">
        <v>452</v>
      </c>
      <c r="N17" s="252" t="s">
        <v>118</v>
      </c>
    </row>
    <row r="18" spans="1:14" ht="29.25" customHeight="1">
      <c r="A18" s="250"/>
      <c r="B18" s="102">
        <v>6</v>
      </c>
      <c r="C18" s="40"/>
      <c r="D18" s="10">
        <v>2691</v>
      </c>
      <c r="E18" s="11">
        <v>188</v>
      </c>
      <c r="F18" s="11">
        <v>1474</v>
      </c>
      <c r="G18" s="11">
        <v>8</v>
      </c>
      <c r="H18" s="11">
        <v>2</v>
      </c>
      <c r="I18" s="11">
        <v>88</v>
      </c>
      <c r="J18" s="11">
        <v>53</v>
      </c>
      <c r="K18" s="11">
        <v>35</v>
      </c>
      <c r="L18" s="11">
        <v>1775</v>
      </c>
      <c r="M18" s="11">
        <v>468</v>
      </c>
      <c r="N18" s="252" t="s">
        <v>118</v>
      </c>
    </row>
    <row r="19" spans="1:14" ht="29.25" customHeight="1">
      <c r="A19" s="250"/>
      <c r="B19" s="102">
        <v>7</v>
      </c>
      <c r="C19" s="67"/>
      <c r="D19" s="10">
        <v>2667</v>
      </c>
      <c r="E19" s="11">
        <v>217</v>
      </c>
      <c r="F19" s="11">
        <v>1561</v>
      </c>
      <c r="G19" s="11">
        <v>10</v>
      </c>
      <c r="H19" s="11">
        <v>3</v>
      </c>
      <c r="I19" s="11">
        <v>93</v>
      </c>
      <c r="J19" s="11">
        <v>58</v>
      </c>
      <c r="K19" s="11">
        <v>35</v>
      </c>
      <c r="L19" s="11">
        <v>1803</v>
      </c>
      <c r="M19" s="11">
        <v>509</v>
      </c>
      <c r="N19" s="252" t="s">
        <v>118</v>
      </c>
    </row>
    <row r="20" spans="1:14" ht="29.25" customHeight="1">
      <c r="A20" s="250"/>
      <c r="B20" s="102">
        <v>8</v>
      </c>
      <c r="C20" s="67"/>
      <c r="D20" s="10">
        <v>2645</v>
      </c>
      <c r="E20" s="11">
        <v>220</v>
      </c>
      <c r="F20" s="11">
        <v>1525</v>
      </c>
      <c r="G20" s="11">
        <v>14</v>
      </c>
      <c r="H20" s="11">
        <v>11</v>
      </c>
      <c r="I20" s="11">
        <v>90</v>
      </c>
      <c r="J20" s="11">
        <v>51</v>
      </c>
      <c r="K20" s="11">
        <v>39</v>
      </c>
      <c r="L20" s="11">
        <v>1746</v>
      </c>
      <c r="M20" s="11">
        <v>503</v>
      </c>
      <c r="N20" s="252" t="s">
        <v>118</v>
      </c>
    </row>
    <row r="21" spans="1:14" ht="29.25" customHeight="1">
      <c r="A21" s="250"/>
      <c r="B21" s="102">
        <v>9</v>
      </c>
      <c r="C21" s="67"/>
      <c r="D21" s="10">
        <v>2684</v>
      </c>
      <c r="E21" s="11">
        <v>196</v>
      </c>
      <c r="F21" s="11">
        <v>1595</v>
      </c>
      <c r="G21" s="11">
        <v>9</v>
      </c>
      <c r="H21" s="11">
        <v>5</v>
      </c>
      <c r="I21" s="11">
        <v>92</v>
      </c>
      <c r="J21" s="11">
        <v>50</v>
      </c>
      <c r="K21" s="11">
        <v>42</v>
      </c>
      <c r="L21" s="11">
        <v>1699</v>
      </c>
      <c r="M21" s="11">
        <v>539</v>
      </c>
      <c r="N21" s="252" t="s">
        <v>118</v>
      </c>
    </row>
    <row r="22" spans="1:14" ht="29.25" customHeight="1">
      <c r="A22" s="250"/>
      <c r="B22" s="102">
        <v>10</v>
      </c>
      <c r="C22" s="121"/>
      <c r="D22" s="10">
        <v>2591</v>
      </c>
      <c r="E22" s="11">
        <v>219</v>
      </c>
      <c r="F22" s="11">
        <v>1672</v>
      </c>
      <c r="G22" s="11">
        <v>10</v>
      </c>
      <c r="H22" s="11">
        <v>4</v>
      </c>
      <c r="I22" s="11">
        <v>89</v>
      </c>
      <c r="J22" s="11">
        <v>45</v>
      </c>
      <c r="K22" s="11">
        <v>44</v>
      </c>
      <c r="L22" s="11">
        <v>1818</v>
      </c>
      <c r="M22" s="11">
        <v>619</v>
      </c>
      <c r="N22" s="252" t="s">
        <v>118</v>
      </c>
    </row>
    <row r="23" spans="1:14" ht="29.25" customHeight="1">
      <c r="A23" s="254"/>
      <c r="B23" s="102">
        <v>11</v>
      </c>
      <c r="C23" s="67"/>
      <c r="D23" s="248">
        <v>2494</v>
      </c>
      <c r="E23" s="247">
        <v>205</v>
      </c>
      <c r="F23" s="247">
        <v>1754</v>
      </c>
      <c r="G23" s="247">
        <v>11</v>
      </c>
      <c r="H23" s="247">
        <v>2</v>
      </c>
      <c r="I23" s="247">
        <v>101</v>
      </c>
      <c r="J23" s="247">
        <v>61</v>
      </c>
      <c r="K23" s="247">
        <v>40</v>
      </c>
      <c r="L23" s="247">
        <v>1694</v>
      </c>
      <c r="M23" s="247">
        <v>635</v>
      </c>
      <c r="N23" s="252" t="s">
        <v>118</v>
      </c>
    </row>
    <row r="24" spans="1:14" ht="29.25" customHeight="1">
      <c r="A24" s="250"/>
      <c r="B24" s="102">
        <v>12</v>
      </c>
      <c r="C24" s="40"/>
      <c r="D24" s="253">
        <v>2619</v>
      </c>
      <c r="E24" s="247">
        <v>209</v>
      </c>
      <c r="F24" s="247">
        <v>1699</v>
      </c>
      <c r="G24" s="247">
        <v>8</v>
      </c>
      <c r="H24" s="247">
        <v>5</v>
      </c>
      <c r="I24" s="247">
        <v>114</v>
      </c>
      <c r="J24" s="247">
        <v>70</v>
      </c>
      <c r="K24" s="247">
        <v>44</v>
      </c>
      <c r="L24" s="247">
        <v>1746</v>
      </c>
      <c r="M24" s="247">
        <v>672</v>
      </c>
      <c r="N24" s="252" t="s">
        <v>118</v>
      </c>
    </row>
    <row r="25" spans="1:14" ht="29.25" customHeight="1">
      <c r="A25" s="250"/>
      <c r="B25" s="102">
        <v>13</v>
      </c>
      <c r="C25" s="40"/>
      <c r="D25" s="247">
        <v>2486</v>
      </c>
      <c r="E25" s="247">
        <v>188</v>
      </c>
      <c r="F25" s="247">
        <v>1802</v>
      </c>
      <c r="G25" s="247">
        <v>12</v>
      </c>
      <c r="H25" s="247">
        <v>3</v>
      </c>
      <c r="I25" s="247">
        <v>103</v>
      </c>
      <c r="J25" s="247">
        <v>56</v>
      </c>
      <c r="K25" s="247">
        <v>47</v>
      </c>
      <c r="L25" s="247">
        <v>1765</v>
      </c>
      <c r="M25" s="247">
        <v>659</v>
      </c>
      <c r="N25" s="252" t="s">
        <v>118</v>
      </c>
    </row>
    <row r="26" spans="1:14" ht="29.25" customHeight="1">
      <c r="A26" s="250"/>
      <c r="B26" s="102">
        <v>14</v>
      </c>
      <c r="C26" s="40"/>
      <c r="D26" s="247">
        <v>2500</v>
      </c>
      <c r="E26" s="247">
        <v>224</v>
      </c>
      <c r="F26" s="247">
        <v>1849</v>
      </c>
      <c r="G26" s="247">
        <v>8</v>
      </c>
      <c r="H26" s="247">
        <v>5</v>
      </c>
      <c r="I26" s="247">
        <v>114</v>
      </c>
      <c r="J26" s="247">
        <v>62</v>
      </c>
      <c r="K26" s="247">
        <v>52</v>
      </c>
      <c r="L26" s="247">
        <v>1800</v>
      </c>
      <c r="M26" s="247">
        <v>731</v>
      </c>
      <c r="N26" s="246">
        <v>1.27</v>
      </c>
    </row>
    <row r="27" spans="1:14" ht="29.25" customHeight="1">
      <c r="A27" s="250"/>
      <c r="B27" s="102">
        <v>15</v>
      </c>
      <c r="C27" s="40"/>
      <c r="D27" s="247">
        <v>2413</v>
      </c>
      <c r="E27" s="247">
        <v>213</v>
      </c>
      <c r="F27" s="247">
        <v>1790</v>
      </c>
      <c r="G27" s="247">
        <v>10</v>
      </c>
      <c r="H27" s="247">
        <v>6</v>
      </c>
      <c r="I27" s="247">
        <v>103</v>
      </c>
      <c r="J27" s="247">
        <v>57</v>
      </c>
      <c r="K27" s="247">
        <v>46</v>
      </c>
      <c r="L27" s="247">
        <v>1628</v>
      </c>
      <c r="M27" s="247">
        <v>661</v>
      </c>
      <c r="N27" s="246">
        <v>1.25</v>
      </c>
    </row>
    <row r="28" spans="1:14" ht="29.25" customHeight="1">
      <c r="A28" s="250"/>
      <c r="B28" s="102">
        <v>16</v>
      </c>
      <c r="C28" s="40"/>
      <c r="D28" s="247">
        <v>2323</v>
      </c>
      <c r="E28" s="247">
        <v>230</v>
      </c>
      <c r="F28" s="247">
        <v>1897</v>
      </c>
      <c r="G28" s="247">
        <v>5</v>
      </c>
      <c r="H28" s="247">
        <v>1</v>
      </c>
      <c r="I28" s="247">
        <v>107</v>
      </c>
      <c r="J28" s="247">
        <v>67</v>
      </c>
      <c r="K28" s="247">
        <v>40</v>
      </c>
      <c r="L28" s="247">
        <v>1552</v>
      </c>
      <c r="M28" s="247">
        <v>633</v>
      </c>
      <c r="N28" s="246">
        <v>1.21</v>
      </c>
    </row>
    <row r="29" spans="1:14" ht="29.25" customHeight="1">
      <c r="A29" s="250"/>
      <c r="B29" s="102">
        <v>17</v>
      </c>
      <c r="C29" s="40"/>
      <c r="D29" s="247">
        <v>2206</v>
      </c>
      <c r="E29" s="247">
        <v>209</v>
      </c>
      <c r="F29" s="247">
        <v>2055</v>
      </c>
      <c r="G29" s="247">
        <v>7</v>
      </c>
      <c r="H29" s="247">
        <v>2</v>
      </c>
      <c r="I29" s="247">
        <v>99</v>
      </c>
      <c r="J29" s="247">
        <v>55</v>
      </c>
      <c r="K29" s="247">
        <v>44</v>
      </c>
      <c r="L29" s="247">
        <v>1513</v>
      </c>
      <c r="M29" s="247">
        <v>601</v>
      </c>
      <c r="N29" s="246">
        <v>1.21</v>
      </c>
    </row>
    <row r="30" spans="1:14" ht="29.25" customHeight="1">
      <c r="A30" s="250"/>
      <c r="B30" s="102">
        <v>18</v>
      </c>
      <c r="C30" s="40"/>
      <c r="D30" s="247">
        <v>2308</v>
      </c>
      <c r="E30" s="247">
        <v>207</v>
      </c>
      <c r="F30" s="247">
        <v>2155</v>
      </c>
      <c r="G30" s="247">
        <v>3</v>
      </c>
      <c r="H30" s="247">
        <v>1</v>
      </c>
      <c r="I30" s="247">
        <v>81</v>
      </c>
      <c r="J30" s="247">
        <v>44</v>
      </c>
      <c r="K30" s="247">
        <v>37</v>
      </c>
      <c r="L30" s="247">
        <v>1574</v>
      </c>
      <c r="M30" s="247">
        <v>691</v>
      </c>
      <c r="N30" s="246">
        <v>1.29</v>
      </c>
    </row>
    <row r="31" spans="1:14" ht="29.25" customHeight="1">
      <c r="A31" s="250"/>
      <c r="B31" s="102">
        <v>19</v>
      </c>
      <c r="C31" s="40"/>
      <c r="D31" s="247">
        <v>2219</v>
      </c>
      <c r="E31" s="247">
        <v>243</v>
      </c>
      <c r="F31" s="247">
        <v>2111</v>
      </c>
      <c r="G31" s="247">
        <v>5</v>
      </c>
      <c r="H31" s="247">
        <v>3</v>
      </c>
      <c r="I31" s="247">
        <v>78</v>
      </c>
      <c r="J31" s="247">
        <v>40</v>
      </c>
      <c r="K31" s="247">
        <v>38</v>
      </c>
      <c r="L31" s="247">
        <v>1493</v>
      </c>
      <c r="M31" s="247">
        <v>579</v>
      </c>
      <c r="N31" s="246">
        <v>1.26</v>
      </c>
    </row>
    <row r="32" spans="1:14" ht="29.25" customHeight="1">
      <c r="A32" s="250"/>
      <c r="B32" s="102">
        <v>20</v>
      </c>
      <c r="C32" s="40"/>
      <c r="D32" s="247">
        <v>2184</v>
      </c>
      <c r="E32" s="7">
        <v>193</v>
      </c>
      <c r="F32" s="247">
        <v>2240</v>
      </c>
      <c r="G32" s="247">
        <v>7</v>
      </c>
      <c r="H32" s="247">
        <v>2</v>
      </c>
      <c r="I32" s="247">
        <v>73</v>
      </c>
      <c r="J32" s="247">
        <v>30</v>
      </c>
      <c r="K32" s="247">
        <v>43</v>
      </c>
      <c r="L32" s="247">
        <v>1538</v>
      </c>
      <c r="M32" s="247">
        <v>633</v>
      </c>
      <c r="N32" s="246">
        <v>1.27</v>
      </c>
    </row>
    <row r="33" spans="1:15" ht="29.25" customHeight="1">
      <c r="A33" s="250"/>
      <c r="B33" s="102">
        <v>21</v>
      </c>
      <c r="C33" s="67"/>
      <c r="D33" s="248">
        <v>2122</v>
      </c>
      <c r="E33" s="247">
        <v>206</v>
      </c>
      <c r="F33" s="247">
        <v>2328</v>
      </c>
      <c r="G33" s="247">
        <v>7</v>
      </c>
      <c r="H33" s="247">
        <v>1</v>
      </c>
      <c r="I33" s="247">
        <v>62</v>
      </c>
      <c r="J33" s="247">
        <v>28</v>
      </c>
      <c r="K33" s="247">
        <v>34</v>
      </c>
      <c r="L33" s="247">
        <v>1533</v>
      </c>
      <c r="M33" s="247">
        <v>633</v>
      </c>
      <c r="N33" s="246">
        <v>1.27</v>
      </c>
    </row>
    <row r="34" spans="1:15" ht="29.25" customHeight="1">
      <c r="A34" s="250"/>
      <c r="B34" s="102">
        <v>22</v>
      </c>
      <c r="C34" s="67"/>
      <c r="D34" s="248">
        <v>2098</v>
      </c>
      <c r="E34" s="247">
        <v>211</v>
      </c>
      <c r="F34" s="247">
        <v>2375</v>
      </c>
      <c r="G34" s="247">
        <v>4</v>
      </c>
      <c r="H34" s="247">
        <v>3</v>
      </c>
      <c r="I34" s="247">
        <v>63</v>
      </c>
      <c r="J34" s="247">
        <v>26</v>
      </c>
      <c r="K34" s="247">
        <v>37</v>
      </c>
      <c r="L34" s="247">
        <v>1460</v>
      </c>
      <c r="M34" s="247">
        <v>608</v>
      </c>
      <c r="N34" s="251">
        <v>1.31</v>
      </c>
    </row>
    <row r="35" spans="1:15" ht="29.25" customHeight="1">
      <c r="A35" s="250"/>
      <c r="B35" s="102">
        <v>23</v>
      </c>
      <c r="C35" s="67"/>
      <c r="D35" s="248">
        <v>2106</v>
      </c>
      <c r="E35" s="247">
        <v>218</v>
      </c>
      <c r="F35" s="247">
        <v>2479</v>
      </c>
      <c r="G35" s="247">
        <v>6</v>
      </c>
      <c r="H35" s="247">
        <v>3</v>
      </c>
      <c r="I35" s="247">
        <v>65</v>
      </c>
      <c r="J35" s="247">
        <v>31</v>
      </c>
      <c r="K35" s="247">
        <v>34</v>
      </c>
      <c r="L35" s="247">
        <v>1436</v>
      </c>
      <c r="M35" s="247">
        <v>618</v>
      </c>
      <c r="N35" s="246">
        <v>1.35</v>
      </c>
    </row>
    <row r="36" spans="1:15" ht="29.25" customHeight="1">
      <c r="A36" s="250"/>
      <c r="B36" s="102">
        <v>24</v>
      </c>
      <c r="C36" s="67"/>
      <c r="D36" s="248">
        <v>2077</v>
      </c>
      <c r="E36" s="247">
        <v>195</v>
      </c>
      <c r="F36" s="247">
        <v>2458</v>
      </c>
      <c r="G36" s="247">
        <v>3</v>
      </c>
      <c r="H36" s="247">
        <v>1</v>
      </c>
      <c r="I36" s="247">
        <v>58</v>
      </c>
      <c r="J36" s="247">
        <v>21</v>
      </c>
      <c r="K36" s="247">
        <v>37</v>
      </c>
      <c r="L36" s="247">
        <v>1474</v>
      </c>
      <c r="M36" s="247">
        <v>632</v>
      </c>
      <c r="N36" s="246">
        <v>1.37</v>
      </c>
    </row>
    <row r="37" spans="1:15" ht="29.25" customHeight="1">
      <c r="A37" s="250"/>
      <c r="B37" s="102">
        <v>25</v>
      </c>
      <c r="C37" s="67"/>
      <c r="D37" s="248">
        <v>1988</v>
      </c>
      <c r="E37" s="247">
        <v>183</v>
      </c>
      <c r="F37" s="247">
        <v>2409</v>
      </c>
      <c r="G37" s="247">
        <v>6</v>
      </c>
      <c r="H37" s="247">
        <v>3</v>
      </c>
      <c r="I37" s="247">
        <v>63</v>
      </c>
      <c r="J37" s="247">
        <v>25</v>
      </c>
      <c r="K37" s="247">
        <v>38</v>
      </c>
      <c r="L37" s="247">
        <v>1360</v>
      </c>
      <c r="M37" s="247">
        <v>559</v>
      </c>
      <c r="N37" s="246">
        <v>1.34</v>
      </c>
    </row>
    <row r="38" spans="1:15" s="245" customFormat="1" ht="29.25" customHeight="1">
      <c r="A38" s="249"/>
      <c r="B38" s="102">
        <v>26</v>
      </c>
      <c r="C38" s="67"/>
      <c r="D38" s="248">
        <v>2008</v>
      </c>
      <c r="E38" s="247">
        <v>188</v>
      </c>
      <c r="F38" s="247">
        <v>2413</v>
      </c>
      <c r="G38" s="247">
        <v>5</v>
      </c>
      <c r="H38" s="247">
        <v>2</v>
      </c>
      <c r="I38" s="247">
        <v>62</v>
      </c>
      <c r="J38" s="247">
        <v>28</v>
      </c>
      <c r="K38" s="247">
        <v>34</v>
      </c>
      <c r="L38" s="247">
        <v>1357</v>
      </c>
      <c r="M38" s="247">
        <v>522</v>
      </c>
      <c r="N38" s="246">
        <v>1.39</v>
      </c>
    </row>
    <row r="39" spans="1:15" s="239" customFormat="1" ht="29.25" customHeight="1">
      <c r="A39" s="244"/>
      <c r="B39" s="243">
        <v>27</v>
      </c>
      <c r="C39" s="5"/>
      <c r="D39" s="242">
        <v>1890</v>
      </c>
      <c r="E39" s="241">
        <v>176</v>
      </c>
      <c r="F39" s="241">
        <v>2591</v>
      </c>
      <c r="G39" s="241">
        <v>1</v>
      </c>
      <c r="H39" s="241">
        <v>1</v>
      </c>
      <c r="I39" s="241">
        <v>59</v>
      </c>
      <c r="J39" s="241">
        <v>28</v>
      </c>
      <c r="K39" s="241">
        <v>31</v>
      </c>
      <c r="L39" s="241">
        <v>1331</v>
      </c>
      <c r="M39" s="241">
        <v>530</v>
      </c>
      <c r="N39" s="240">
        <v>1.35</v>
      </c>
    </row>
    <row r="40" spans="1:15" ht="14.25">
      <c r="B40" s="23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5" ht="14.25">
      <c r="A41" s="3" t="s">
        <v>117</v>
      </c>
      <c r="B41" s="23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5" ht="13.5">
      <c r="A42" s="3" t="s">
        <v>116</v>
      </c>
      <c r="O42" s="237"/>
    </row>
    <row r="43" spans="1:15">
      <c r="A43" t="s">
        <v>115</v>
      </c>
      <c r="O43" s="237"/>
    </row>
    <row r="44" spans="1:15">
      <c r="A44" t="s">
        <v>114</v>
      </c>
    </row>
    <row r="45" spans="1:15">
      <c r="A45" t="s">
        <v>113</v>
      </c>
    </row>
  </sheetData>
  <mergeCells count="13">
    <mergeCell ref="B1:N1"/>
    <mergeCell ref="A4:C9"/>
    <mergeCell ref="D4:E4"/>
    <mergeCell ref="F4:H4"/>
    <mergeCell ref="I4:K4"/>
    <mergeCell ref="L4:L9"/>
    <mergeCell ref="M4:M9"/>
    <mergeCell ref="N4:N9"/>
    <mergeCell ref="D5:D9"/>
    <mergeCell ref="F5:F9"/>
    <mergeCell ref="I5:I9"/>
    <mergeCell ref="J5:J9"/>
    <mergeCell ref="K5:K9"/>
  </mergeCells>
  <phoneticPr fontId="2"/>
  <printOptions horizontalCentered="1" verticalCentered="1"/>
  <pageMargins left="0.43307086614173229" right="0.43307086614173229" top="0.51181102362204722" bottom="0.47244094488188981" header="0.51181102362204722" footer="0.51181102362204722"/>
  <pageSetup paperSize="9" scale="74" firstPageNumber="11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0"/>
  <sheetViews>
    <sheetView zoomScaleNormal="100" workbookViewId="0">
      <selection activeCell="A3" sqref="A3"/>
    </sheetView>
  </sheetViews>
  <sheetFormatPr defaultRowHeight="12.75"/>
  <cols>
    <col min="1" max="1" width="3.85546875" style="148" customWidth="1"/>
    <col min="2" max="2" width="1.5703125" style="148" customWidth="1"/>
    <col min="3" max="3" width="8.140625" style="148" bestFit="1" customWidth="1"/>
    <col min="4" max="27" width="8.85546875" style="148" customWidth="1"/>
    <col min="28" max="28" width="1.42578125" style="148" customWidth="1"/>
    <col min="29" max="29" width="5.140625" style="148" bestFit="1" customWidth="1"/>
    <col min="30" max="16384" width="9.140625" style="148"/>
  </cols>
  <sheetData>
    <row r="1" spans="1:29" ht="21" customHeight="1">
      <c r="B1" s="321"/>
      <c r="C1" s="321"/>
      <c r="D1" s="321"/>
      <c r="E1" s="321"/>
      <c r="F1" s="321"/>
      <c r="G1" s="321"/>
      <c r="H1" s="321"/>
      <c r="I1" s="321"/>
      <c r="J1" s="321"/>
      <c r="K1" s="320" t="s">
        <v>212</v>
      </c>
      <c r="L1" s="320"/>
      <c r="M1" s="320"/>
      <c r="N1" s="320"/>
      <c r="O1" s="320"/>
      <c r="P1" s="319" t="s">
        <v>211</v>
      </c>
      <c r="Q1" s="319"/>
      <c r="R1" s="319"/>
      <c r="S1" s="319"/>
      <c r="T1" s="319"/>
      <c r="U1" s="318"/>
      <c r="V1" s="318"/>
      <c r="W1" s="318"/>
      <c r="X1" s="318"/>
      <c r="Y1" s="318"/>
      <c r="Z1" s="318"/>
      <c r="AA1" s="318"/>
      <c r="AB1" s="318"/>
      <c r="AC1" s="318"/>
    </row>
    <row r="2" spans="1:29" ht="14.25">
      <c r="A2" s="317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</row>
    <row r="3" spans="1:29" ht="19.5" customHeight="1" thickBot="1">
      <c r="A3" s="148" t="s">
        <v>210</v>
      </c>
    </row>
    <row r="4" spans="1:29" ht="15.95" customHeight="1" thickTop="1">
      <c r="A4" s="316" t="s">
        <v>209</v>
      </c>
      <c r="B4" s="316"/>
      <c r="C4" s="315"/>
      <c r="D4" s="313" t="s">
        <v>208</v>
      </c>
      <c r="E4" s="312"/>
      <c r="F4" s="312" t="s">
        <v>207</v>
      </c>
      <c r="G4" s="312"/>
      <c r="H4" s="312" t="s">
        <v>206</v>
      </c>
      <c r="I4" s="312"/>
      <c r="J4" s="312" t="s">
        <v>205</v>
      </c>
      <c r="K4" s="312"/>
      <c r="L4" s="312" t="s">
        <v>204</v>
      </c>
      <c r="M4" s="312"/>
      <c r="N4" s="312" t="s">
        <v>203</v>
      </c>
      <c r="O4" s="314"/>
      <c r="P4" s="313" t="s">
        <v>202</v>
      </c>
      <c r="Q4" s="312"/>
      <c r="R4" s="312" t="s">
        <v>201</v>
      </c>
      <c r="S4" s="312"/>
      <c r="T4" s="312" t="s">
        <v>200</v>
      </c>
      <c r="U4" s="312"/>
      <c r="V4" s="312" t="s">
        <v>199</v>
      </c>
      <c r="W4" s="312"/>
      <c r="X4" s="312" t="s">
        <v>198</v>
      </c>
      <c r="Y4" s="312"/>
      <c r="Z4" s="312" t="s">
        <v>197</v>
      </c>
      <c r="AA4" s="312"/>
      <c r="AB4" s="311"/>
      <c r="AC4" s="311"/>
    </row>
    <row r="5" spans="1:29" ht="15.95" customHeight="1">
      <c r="A5" s="310"/>
      <c r="B5" s="310"/>
      <c r="C5" s="309"/>
      <c r="D5" s="306" t="s">
        <v>196</v>
      </c>
      <c r="E5" s="306" t="s">
        <v>195</v>
      </c>
      <c r="F5" s="306" t="s">
        <v>196</v>
      </c>
      <c r="G5" s="306" t="s">
        <v>195</v>
      </c>
      <c r="H5" s="306" t="s">
        <v>196</v>
      </c>
      <c r="I5" s="306" t="s">
        <v>195</v>
      </c>
      <c r="J5" s="306" t="s">
        <v>196</v>
      </c>
      <c r="K5" s="306" t="s">
        <v>195</v>
      </c>
      <c r="L5" s="306" t="s">
        <v>196</v>
      </c>
      <c r="M5" s="306" t="s">
        <v>195</v>
      </c>
      <c r="N5" s="306" t="s">
        <v>196</v>
      </c>
      <c r="O5" s="308" t="s">
        <v>195</v>
      </c>
      <c r="P5" s="307" t="s">
        <v>196</v>
      </c>
      <c r="Q5" s="306" t="s">
        <v>195</v>
      </c>
      <c r="R5" s="306" t="s">
        <v>196</v>
      </c>
      <c r="S5" s="306" t="s">
        <v>195</v>
      </c>
      <c r="T5" s="306" t="s">
        <v>196</v>
      </c>
      <c r="U5" s="306" t="s">
        <v>195</v>
      </c>
      <c r="V5" s="306" t="s">
        <v>196</v>
      </c>
      <c r="W5" s="306" t="s">
        <v>195</v>
      </c>
      <c r="X5" s="306" t="s">
        <v>196</v>
      </c>
      <c r="Y5" s="306" t="s">
        <v>195</v>
      </c>
      <c r="Z5" s="306" t="s">
        <v>196</v>
      </c>
      <c r="AA5" s="306" t="s">
        <v>195</v>
      </c>
      <c r="AB5" s="305"/>
      <c r="AC5" s="305"/>
    </row>
    <row r="6" spans="1:29" ht="15.95" customHeight="1">
      <c r="A6" s="280"/>
      <c r="B6" s="280"/>
      <c r="C6" s="304"/>
      <c r="D6" s="300"/>
      <c r="E6" s="300"/>
      <c r="F6" s="300"/>
      <c r="G6" s="300"/>
      <c r="H6" s="300"/>
      <c r="I6" s="300"/>
      <c r="J6" s="303"/>
      <c r="K6" s="300"/>
      <c r="L6" s="300"/>
      <c r="M6" s="300"/>
      <c r="N6" s="300"/>
      <c r="O6" s="302"/>
      <c r="P6" s="301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280"/>
    </row>
    <row r="7" spans="1:29" s="160" customFormat="1" ht="15.95" customHeight="1">
      <c r="A7" s="299" t="s">
        <v>194</v>
      </c>
      <c r="B7" s="299"/>
      <c r="C7" s="298"/>
      <c r="D7" s="295">
        <v>638</v>
      </c>
      <c r="E7" s="295">
        <v>653</v>
      </c>
      <c r="F7" s="295">
        <v>660</v>
      </c>
      <c r="G7" s="295">
        <v>712</v>
      </c>
      <c r="H7" s="295">
        <v>1557</v>
      </c>
      <c r="I7" s="297">
        <v>1582</v>
      </c>
      <c r="J7" s="297">
        <v>1015</v>
      </c>
      <c r="K7" s="295">
        <v>988</v>
      </c>
      <c r="L7" s="295">
        <v>793</v>
      </c>
      <c r="M7" s="295">
        <v>712</v>
      </c>
      <c r="N7" s="295">
        <v>644</v>
      </c>
      <c r="O7" s="297">
        <v>665</v>
      </c>
      <c r="P7" s="296">
        <v>727</v>
      </c>
      <c r="Q7" s="295">
        <v>695</v>
      </c>
      <c r="R7" s="295">
        <v>740</v>
      </c>
      <c r="S7" s="295">
        <v>739</v>
      </c>
      <c r="T7" s="295">
        <v>587</v>
      </c>
      <c r="U7" s="295">
        <v>672</v>
      </c>
      <c r="V7" s="295">
        <v>759</v>
      </c>
      <c r="W7" s="295">
        <v>588</v>
      </c>
      <c r="X7" s="295">
        <v>649</v>
      </c>
      <c r="Y7" s="295">
        <v>650</v>
      </c>
      <c r="Z7" s="295">
        <v>629</v>
      </c>
      <c r="AA7" s="295">
        <v>668</v>
      </c>
      <c r="AB7" s="294"/>
    </row>
    <row r="8" spans="1:29" ht="15.95" customHeight="1">
      <c r="A8" s="280"/>
      <c r="B8" s="280"/>
      <c r="C8" s="293"/>
      <c r="D8" s="281"/>
      <c r="E8" s="281"/>
      <c r="F8" s="281"/>
      <c r="G8" s="281"/>
      <c r="H8" s="281"/>
      <c r="I8" s="281"/>
      <c r="J8" s="284"/>
      <c r="K8" s="281"/>
      <c r="L8" s="281"/>
      <c r="M8" s="281"/>
      <c r="N8" s="281"/>
      <c r="O8" s="284"/>
      <c r="P8" s="283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0"/>
    </row>
    <row r="9" spans="1:29" ht="16.149999999999999" customHeight="1">
      <c r="A9" s="279">
        <v>1</v>
      </c>
      <c r="B9" s="280"/>
      <c r="C9" s="285" t="s">
        <v>193</v>
      </c>
      <c r="D9" s="281">
        <v>6</v>
      </c>
      <c r="E9" s="281">
        <v>4</v>
      </c>
      <c r="F9" s="281">
        <v>2</v>
      </c>
      <c r="G9" s="281">
        <v>3</v>
      </c>
      <c r="H9" s="282">
        <v>34</v>
      </c>
      <c r="I9" s="282">
        <v>22</v>
      </c>
      <c r="J9" s="292">
        <v>24</v>
      </c>
      <c r="K9" s="281">
        <v>12</v>
      </c>
      <c r="L9" s="281">
        <v>28</v>
      </c>
      <c r="M9" s="281">
        <v>8</v>
      </c>
      <c r="N9" s="281">
        <v>12</v>
      </c>
      <c r="O9" s="284">
        <v>8</v>
      </c>
      <c r="P9" s="283">
        <v>4</v>
      </c>
      <c r="Q9" s="281">
        <v>5</v>
      </c>
      <c r="R9" s="282">
        <v>8</v>
      </c>
      <c r="S9" s="282">
        <v>8</v>
      </c>
      <c r="T9" s="281">
        <v>2</v>
      </c>
      <c r="U9" s="281">
        <v>5</v>
      </c>
      <c r="V9" s="281">
        <v>3</v>
      </c>
      <c r="W9" s="281">
        <v>6</v>
      </c>
      <c r="X9" s="282">
        <v>8</v>
      </c>
      <c r="Y9" s="282">
        <v>1</v>
      </c>
      <c r="Z9" s="281">
        <v>6</v>
      </c>
      <c r="AA9" s="281">
        <v>3</v>
      </c>
      <c r="AB9" s="280"/>
      <c r="AC9" s="279">
        <v>1</v>
      </c>
    </row>
    <row r="10" spans="1:29" ht="16.149999999999999" customHeight="1">
      <c r="A10" s="279">
        <v>2</v>
      </c>
      <c r="B10" s="280"/>
      <c r="C10" s="285" t="s">
        <v>192</v>
      </c>
      <c r="D10" s="281">
        <v>6</v>
      </c>
      <c r="E10" s="281">
        <v>0</v>
      </c>
      <c r="F10" s="281">
        <v>4</v>
      </c>
      <c r="G10" s="281">
        <v>6</v>
      </c>
      <c r="H10" s="282">
        <v>25</v>
      </c>
      <c r="I10" s="282">
        <v>12</v>
      </c>
      <c r="J10" s="284">
        <v>13</v>
      </c>
      <c r="K10" s="281">
        <v>7</v>
      </c>
      <c r="L10" s="281">
        <v>5</v>
      </c>
      <c r="M10" s="281">
        <v>5</v>
      </c>
      <c r="N10" s="281">
        <v>2</v>
      </c>
      <c r="O10" s="284">
        <v>1</v>
      </c>
      <c r="P10" s="283">
        <v>5</v>
      </c>
      <c r="Q10" s="281">
        <v>0</v>
      </c>
      <c r="R10" s="282">
        <v>4</v>
      </c>
      <c r="S10" s="282">
        <v>1</v>
      </c>
      <c r="T10" s="281">
        <v>1</v>
      </c>
      <c r="U10" s="281">
        <v>2</v>
      </c>
      <c r="V10" s="281">
        <v>3</v>
      </c>
      <c r="W10" s="281">
        <v>1</v>
      </c>
      <c r="X10" s="282">
        <v>4</v>
      </c>
      <c r="Y10" s="282">
        <v>0</v>
      </c>
      <c r="Z10" s="281">
        <v>1</v>
      </c>
      <c r="AA10" s="281">
        <v>5</v>
      </c>
      <c r="AB10" s="280"/>
      <c r="AC10" s="279">
        <v>2</v>
      </c>
    </row>
    <row r="11" spans="1:29" ht="16.149999999999999" customHeight="1">
      <c r="A11" s="279">
        <v>3</v>
      </c>
      <c r="B11" s="280"/>
      <c r="C11" s="285" t="s">
        <v>191</v>
      </c>
      <c r="D11" s="281">
        <v>1</v>
      </c>
      <c r="E11" s="281">
        <v>0</v>
      </c>
      <c r="F11" s="281">
        <v>1</v>
      </c>
      <c r="G11" s="281">
        <v>0</v>
      </c>
      <c r="H11" s="282">
        <v>20</v>
      </c>
      <c r="I11" s="282">
        <v>2</v>
      </c>
      <c r="J11" s="284">
        <v>5</v>
      </c>
      <c r="K11" s="281">
        <v>7</v>
      </c>
      <c r="L11" s="281">
        <v>2</v>
      </c>
      <c r="M11" s="281">
        <v>3</v>
      </c>
      <c r="N11" s="281">
        <v>0</v>
      </c>
      <c r="O11" s="284">
        <v>3</v>
      </c>
      <c r="P11" s="283">
        <v>1</v>
      </c>
      <c r="Q11" s="281">
        <v>1</v>
      </c>
      <c r="R11" s="282">
        <v>3</v>
      </c>
      <c r="S11" s="282">
        <v>1</v>
      </c>
      <c r="T11" s="281">
        <v>0</v>
      </c>
      <c r="U11" s="281">
        <v>3</v>
      </c>
      <c r="V11" s="281">
        <v>2</v>
      </c>
      <c r="W11" s="281">
        <v>0</v>
      </c>
      <c r="X11" s="282">
        <v>4</v>
      </c>
      <c r="Y11" s="282">
        <v>0</v>
      </c>
      <c r="Z11" s="281">
        <v>0</v>
      </c>
      <c r="AA11" s="281">
        <v>0</v>
      </c>
      <c r="AB11" s="280"/>
      <c r="AC11" s="279">
        <v>3</v>
      </c>
    </row>
    <row r="12" spans="1:29" ht="16.149999999999999" customHeight="1">
      <c r="A12" s="279">
        <v>4</v>
      </c>
      <c r="B12" s="280"/>
      <c r="C12" s="285" t="s">
        <v>190</v>
      </c>
      <c r="D12" s="281">
        <v>7</v>
      </c>
      <c r="E12" s="281">
        <v>4</v>
      </c>
      <c r="F12" s="281">
        <v>4</v>
      </c>
      <c r="G12" s="281">
        <v>2</v>
      </c>
      <c r="H12" s="282">
        <v>22</v>
      </c>
      <c r="I12" s="282">
        <v>26</v>
      </c>
      <c r="J12" s="284">
        <v>18</v>
      </c>
      <c r="K12" s="281">
        <v>14</v>
      </c>
      <c r="L12" s="281">
        <v>8</v>
      </c>
      <c r="M12" s="281">
        <v>5</v>
      </c>
      <c r="N12" s="281">
        <v>6</v>
      </c>
      <c r="O12" s="284">
        <v>3</v>
      </c>
      <c r="P12" s="283">
        <v>1</v>
      </c>
      <c r="Q12" s="281">
        <v>7</v>
      </c>
      <c r="R12" s="282">
        <v>3</v>
      </c>
      <c r="S12" s="282">
        <v>4</v>
      </c>
      <c r="T12" s="281">
        <v>2</v>
      </c>
      <c r="U12" s="281">
        <v>1</v>
      </c>
      <c r="V12" s="281">
        <v>3</v>
      </c>
      <c r="W12" s="281">
        <v>10</v>
      </c>
      <c r="X12" s="282">
        <v>3</v>
      </c>
      <c r="Y12" s="282">
        <v>1</v>
      </c>
      <c r="Z12" s="281">
        <v>2</v>
      </c>
      <c r="AA12" s="281">
        <v>8</v>
      </c>
      <c r="AB12" s="280"/>
      <c r="AC12" s="279">
        <v>4</v>
      </c>
    </row>
    <row r="13" spans="1:29" ht="16.149999999999999" customHeight="1">
      <c r="A13" s="279">
        <v>5</v>
      </c>
      <c r="B13" s="280"/>
      <c r="C13" s="285" t="s">
        <v>189</v>
      </c>
      <c r="D13" s="281">
        <v>2</v>
      </c>
      <c r="E13" s="281">
        <v>0</v>
      </c>
      <c r="F13" s="281">
        <v>0</v>
      </c>
      <c r="G13" s="281">
        <v>0</v>
      </c>
      <c r="H13" s="282">
        <v>24</v>
      </c>
      <c r="I13" s="282">
        <v>1</v>
      </c>
      <c r="J13" s="284">
        <v>6</v>
      </c>
      <c r="K13" s="281">
        <v>1</v>
      </c>
      <c r="L13" s="281">
        <v>0</v>
      </c>
      <c r="M13" s="281">
        <v>1</v>
      </c>
      <c r="N13" s="281">
        <v>2</v>
      </c>
      <c r="O13" s="284">
        <v>0</v>
      </c>
      <c r="P13" s="283">
        <v>4</v>
      </c>
      <c r="Q13" s="281">
        <v>3</v>
      </c>
      <c r="R13" s="282">
        <v>3</v>
      </c>
      <c r="S13" s="282">
        <v>3</v>
      </c>
      <c r="T13" s="281">
        <v>1</v>
      </c>
      <c r="U13" s="281">
        <v>2</v>
      </c>
      <c r="V13" s="281">
        <v>0</v>
      </c>
      <c r="W13" s="281">
        <v>1</v>
      </c>
      <c r="X13" s="282">
        <v>8</v>
      </c>
      <c r="Y13" s="282">
        <v>3</v>
      </c>
      <c r="Z13" s="281">
        <v>5</v>
      </c>
      <c r="AA13" s="281">
        <v>2</v>
      </c>
      <c r="AB13" s="280"/>
      <c r="AC13" s="279">
        <v>5</v>
      </c>
    </row>
    <row r="14" spans="1:29" ht="16.149999999999999" customHeight="1">
      <c r="A14" s="279">
        <v>6</v>
      </c>
      <c r="B14" s="280"/>
      <c r="C14" s="285" t="s">
        <v>188</v>
      </c>
      <c r="D14" s="281">
        <v>3</v>
      </c>
      <c r="E14" s="281">
        <v>0</v>
      </c>
      <c r="F14" s="281">
        <v>1</v>
      </c>
      <c r="G14" s="281">
        <v>2</v>
      </c>
      <c r="H14" s="282">
        <v>7</v>
      </c>
      <c r="I14" s="282">
        <v>4</v>
      </c>
      <c r="J14" s="284">
        <v>12</v>
      </c>
      <c r="K14" s="281">
        <v>2</v>
      </c>
      <c r="L14" s="281">
        <v>4</v>
      </c>
      <c r="M14" s="281">
        <v>2</v>
      </c>
      <c r="N14" s="281">
        <v>1</v>
      </c>
      <c r="O14" s="284">
        <v>1</v>
      </c>
      <c r="P14" s="283">
        <v>2</v>
      </c>
      <c r="Q14" s="281">
        <v>3</v>
      </c>
      <c r="R14" s="282">
        <v>1</v>
      </c>
      <c r="S14" s="282">
        <v>2</v>
      </c>
      <c r="T14" s="281">
        <v>1</v>
      </c>
      <c r="U14" s="281">
        <v>1</v>
      </c>
      <c r="V14" s="281">
        <v>1</v>
      </c>
      <c r="W14" s="281">
        <v>0</v>
      </c>
      <c r="X14" s="282">
        <v>3</v>
      </c>
      <c r="Y14" s="282">
        <v>0</v>
      </c>
      <c r="Z14" s="281">
        <v>1</v>
      </c>
      <c r="AA14" s="281">
        <v>1</v>
      </c>
      <c r="AB14" s="280"/>
      <c r="AC14" s="279">
        <v>6</v>
      </c>
    </row>
    <row r="15" spans="1:29" ht="16.149999999999999" customHeight="1">
      <c r="A15" s="279">
        <v>7</v>
      </c>
      <c r="B15" s="280"/>
      <c r="C15" s="285" t="s">
        <v>187</v>
      </c>
      <c r="D15" s="281">
        <v>5</v>
      </c>
      <c r="E15" s="281">
        <v>4</v>
      </c>
      <c r="F15" s="281">
        <v>4</v>
      </c>
      <c r="G15" s="281">
        <v>7</v>
      </c>
      <c r="H15" s="282">
        <v>16</v>
      </c>
      <c r="I15" s="282">
        <v>9</v>
      </c>
      <c r="J15" s="284">
        <v>12</v>
      </c>
      <c r="K15" s="281">
        <v>6</v>
      </c>
      <c r="L15" s="281">
        <v>4</v>
      </c>
      <c r="M15" s="281">
        <v>4</v>
      </c>
      <c r="N15" s="281">
        <v>6</v>
      </c>
      <c r="O15" s="284">
        <v>5</v>
      </c>
      <c r="P15" s="283">
        <v>2</v>
      </c>
      <c r="Q15" s="281">
        <v>3</v>
      </c>
      <c r="R15" s="282">
        <v>1</v>
      </c>
      <c r="S15" s="282">
        <v>11</v>
      </c>
      <c r="T15" s="281">
        <v>3</v>
      </c>
      <c r="U15" s="281">
        <v>5</v>
      </c>
      <c r="V15" s="281">
        <v>3</v>
      </c>
      <c r="W15" s="281">
        <v>4</v>
      </c>
      <c r="X15" s="282">
        <v>2</v>
      </c>
      <c r="Y15" s="282">
        <v>3</v>
      </c>
      <c r="Z15" s="281">
        <v>3</v>
      </c>
      <c r="AA15" s="281">
        <v>5</v>
      </c>
      <c r="AB15" s="280"/>
      <c r="AC15" s="279">
        <v>7</v>
      </c>
    </row>
    <row r="16" spans="1:29" ht="16.149999999999999" customHeight="1">
      <c r="A16" s="279">
        <v>8</v>
      </c>
      <c r="B16" s="280"/>
      <c r="C16" s="285" t="s">
        <v>186</v>
      </c>
      <c r="D16" s="281">
        <v>7</v>
      </c>
      <c r="E16" s="281">
        <v>18</v>
      </c>
      <c r="F16" s="281">
        <v>11</v>
      </c>
      <c r="G16" s="281">
        <v>12</v>
      </c>
      <c r="H16" s="282">
        <v>22</v>
      </c>
      <c r="I16" s="282">
        <v>33</v>
      </c>
      <c r="J16" s="284">
        <v>30</v>
      </c>
      <c r="K16" s="281">
        <v>26</v>
      </c>
      <c r="L16" s="281">
        <v>29</v>
      </c>
      <c r="M16" s="281">
        <v>8</v>
      </c>
      <c r="N16" s="281">
        <v>5</v>
      </c>
      <c r="O16" s="284">
        <v>10</v>
      </c>
      <c r="P16" s="283">
        <v>6</v>
      </c>
      <c r="Q16" s="281">
        <v>17</v>
      </c>
      <c r="R16" s="282">
        <v>16</v>
      </c>
      <c r="S16" s="282">
        <v>18</v>
      </c>
      <c r="T16" s="281">
        <v>18</v>
      </c>
      <c r="U16" s="281">
        <v>19</v>
      </c>
      <c r="V16" s="281">
        <v>15</v>
      </c>
      <c r="W16" s="281">
        <v>10</v>
      </c>
      <c r="X16" s="282">
        <v>17</v>
      </c>
      <c r="Y16" s="282">
        <v>13</v>
      </c>
      <c r="Z16" s="281">
        <v>16</v>
      </c>
      <c r="AA16" s="281">
        <v>12</v>
      </c>
      <c r="AB16" s="280"/>
      <c r="AC16" s="279">
        <v>8</v>
      </c>
    </row>
    <row r="17" spans="1:29" ht="16.149999999999999" customHeight="1">
      <c r="A17" s="279">
        <v>9</v>
      </c>
      <c r="B17" s="280"/>
      <c r="C17" s="285" t="s">
        <v>185</v>
      </c>
      <c r="D17" s="281">
        <v>2</v>
      </c>
      <c r="E17" s="281">
        <v>2</v>
      </c>
      <c r="F17" s="281">
        <v>2</v>
      </c>
      <c r="G17" s="281">
        <v>4</v>
      </c>
      <c r="H17" s="282">
        <v>14</v>
      </c>
      <c r="I17" s="282">
        <v>6</v>
      </c>
      <c r="J17" s="284">
        <v>12</v>
      </c>
      <c r="K17" s="281">
        <v>9</v>
      </c>
      <c r="L17" s="281">
        <v>6</v>
      </c>
      <c r="M17" s="281">
        <v>13</v>
      </c>
      <c r="N17" s="281">
        <v>2</v>
      </c>
      <c r="O17" s="284">
        <v>6</v>
      </c>
      <c r="P17" s="283">
        <v>1</v>
      </c>
      <c r="Q17" s="281">
        <v>5</v>
      </c>
      <c r="R17" s="282">
        <v>1</v>
      </c>
      <c r="S17" s="282">
        <v>4</v>
      </c>
      <c r="T17" s="281">
        <v>4</v>
      </c>
      <c r="U17" s="281">
        <v>3</v>
      </c>
      <c r="V17" s="281">
        <v>4</v>
      </c>
      <c r="W17" s="281">
        <v>2</v>
      </c>
      <c r="X17" s="282">
        <v>5</v>
      </c>
      <c r="Y17" s="282">
        <v>6</v>
      </c>
      <c r="Z17" s="281">
        <v>5</v>
      </c>
      <c r="AA17" s="281">
        <v>2</v>
      </c>
      <c r="AB17" s="280"/>
      <c r="AC17" s="279">
        <v>9</v>
      </c>
    </row>
    <row r="18" spans="1:29" ht="16.149999999999999" customHeight="1">
      <c r="A18" s="279">
        <v>10</v>
      </c>
      <c r="B18" s="280"/>
      <c r="C18" s="285" t="s">
        <v>184</v>
      </c>
      <c r="D18" s="281">
        <v>3</v>
      </c>
      <c r="E18" s="281">
        <v>1</v>
      </c>
      <c r="F18" s="281">
        <v>4</v>
      </c>
      <c r="G18" s="281">
        <v>10</v>
      </c>
      <c r="H18" s="282">
        <v>14</v>
      </c>
      <c r="I18" s="282">
        <v>9</v>
      </c>
      <c r="J18" s="284">
        <v>5</v>
      </c>
      <c r="K18" s="281">
        <v>5</v>
      </c>
      <c r="L18" s="281">
        <v>3</v>
      </c>
      <c r="M18" s="281">
        <v>3</v>
      </c>
      <c r="N18" s="281">
        <v>3</v>
      </c>
      <c r="O18" s="284">
        <v>6</v>
      </c>
      <c r="P18" s="283">
        <v>3</v>
      </c>
      <c r="Q18" s="281">
        <v>5</v>
      </c>
      <c r="R18" s="282">
        <v>6</v>
      </c>
      <c r="S18" s="282">
        <v>4</v>
      </c>
      <c r="T18" s="281">
        <v>2</v>
      </c>
      <c r="U18" s="281">
        <v>11</v>
      </c>
      <c r="V18" s="281">
        <v>0</v>
      </c>
      <c r="W18" s="281">
        <v>1</v>
      </c>
      <c r="X18" s="282">
        <v>2</v>
      </c>
      <c r="Y18" s="282">
        <v>0</v>
      </c>
      <c r="Z18" s="281">
        <v>3</v>
      </c>
      <c r="AA18" s="281">
        <v>3</v>
      </c>
      <c r="AB18" s="280"/>
      <c r="AC18" s="279">
        <v>10</v>
      </c>
    </row>
    <row r="19" spans="1:29" ht="16.149999999999999" customHeight="1">
      <c r="A19" s="279">
        <v>11</v>
      </c>
      <c r="B19" s="280"/>
      <c r="C19" s="285" t="s">
        <v>183</v>
      </c>
      <c r="D19" s="281">
        <v>23</v>
      </c>
      <c r="E19" s="281">
        <v>20</v>
      </c>
      <c r="F19" s="281">
        <v>17</v>
      </c>
      <c r="G19" s="281">
        <v>23</v>
      </c>
      <c r="H19" s="282">
        <v>56</v>
      </c>
      <c r="I19" s="282">
        <v>73</v>
      </c>
      <c r="J19" s="284">
        <v>42</v>
      </c>
      <c r="K19" s="281">
        <v>43</v>
      </c>
      <c r="L19" s="281">
        <v>15</v>
      </c>
      <c r="M19" s="281">
        <v>22</v>
      </c>
      <c r="N19" s="281">
        <v>19</v>
      </c>
      <c r="O19" s="284">
        <v>20</v>
      </c>
      <c r="P19" s="283">
        <v>18</v>
      </c>
      <c r="Q19" s="281">
        <v>12</v>
      </c>
      <c r="R19" s="282">
        <v>20</v>
      </c>
      <c r="S19" s="282">
        <v>28</v>
      </c>
      <c r="T19" s="281">
        <v>17</v>
      </c>
      <c r="U19" s="281">
        <v>16</v>
      </c>
      <c r="V19" s="281">
        <v>25</v>
      </c>
      <c r="W19" s="281">
        <v>21</v>
      </c>
      <c r="X19" s="282">
        <v>27</v>
      </c>
      <c r="Y19" s="282">
        <v>18</v>
      </c>
      <c r="Z19" s="281">
        <v>20</v>
      </c>
      <c r="AA19" s="281">
        <v>21</v>
      </c>
      <c r="AB19" s="280"/>
      <c r="AC19" s="279">
        <v>11</v>
      </c>
    </row>
    <row r="20" spans="1:29" s="189" customFormat="1" ht="16.149999999999999" customHeight="1">
      <c r="A20" s="288">
        <v>12</v>
      </c>
      <c r="B20" s="289"/>
      <c r="C20" s="290" t="s">
        <v>182</v>
      </c>
      <c r="D20" s="282">
        <v>284</v>
      </c>
      <c r="E20" s="282">
        <v>322</v>
      </c>
      <c r="F20" s="282">
        <v>328</v>
      </c>
      <c r="G20" s="282">
        <v>407</v>
      </c>
      <c r="H20" s="282">
        <v>651</v>
      </c>
      <c r="I20" s="282">
        <v>735</v>
      </c>
      <c r="J20" s="291">
        <v>376</v>
      </c>
      <c r="K20" s="282">
        <v>436</v>
      </c>
      <c r="L20" s="282">
        <v>281</v>
      </c>
      <c r="M20" s="282">
        <v>374</v>
      </c>
      <c r="N20" s="282">
        <v>315</v>
      </c>
      <c r="O20" s="287">
        <v>355</v>
      </c>
      <c r="P20" s="286">
        <v>386</v>
      </c>
      <c r="Q20" s="282">
        <v>322</v>
      </c>
      <c r="R20" s="282">
        <v>346</v>
      </c>
      <c r="S20" s="282">
        <v>348</v>
      </c>
      <c r="T20" s="282">
        <v>285</v>
      </c>
      <c r="U20" s="282">
        <v>342</v>
      </c>
      <c r="V20" s="282">
        <v>312</v>
      </c>
      <c r="W20" s="282">
        <v>287</v>
      </c>
      <c r="X20" s="282">
        <v>312</v>
      </c>
      <c r="Y20" s="282">
        <v>290</v>
      </c>
      <c r="Z20" s="282">
        <v>309</v>
      </c>
      <c r="AA20" s="282">
        <v>338</v>
      </c>
      <c r="AB20" s="289"/>
      <c r="AC20" s="288">
        <v>12</v>
      </c>
    </row>
    <row r="21" spans="1:29" ht="16.149999999999999" customHeight="1">
      <c r="A21" s="279">
        <v>13</v>
      </c>
      <c r="B21" s="280"/>
      <c r="C21" s="285" t="s">
        <v>181</v>
      </c>
      <c r="D21" s="282">
        <v>59</v>
      </c>
      <c r="E21" s="282">
        <v>77</v>
      </c>
      <c r="F21" s="282">
        <v>52</v>
      </c>
      <c r="G21" s="282">
        <v>74</v>
      </c>
      <c r="H21" s="282">
        <v>131</v>
      </c>
      <c r="I21" s="282">
        <v>204</v>
      </c>
      <c r="J21" s="287">
        <v>91</v>
      </c>
      <c r="K21" s="282">
        <v>129</v>
      </c>
      <c r="L21" s="282">
        <v>66</v>
      </c>
      <c r="M21" s="282">
        <v>77</v>
      </c>
      <c r="N21" s="282">
        <v>48</v>
      </c>
      <c r="O21" s="287">
        <v>73</v>
      </c>
      <c r="P21" s="286">
        <v>54</v>
      </c>
      <c r="Q21" s="282">
        <v>61</v>
      </c>
      <c r="R21" s="282">
        <v>56</v>
      </c>
      <c r="S21" s="282">
        <v>69</v>
      </c>
      <c r="T21" s="282">
        <v>59</v>
      </c>
      <c r="U21" s="282">
        <v>73</v>
      </c>
      <c r="V21" s="282">
        <v>64</v>
      </c>
      <c r="W21" s="282">
        <v>88</v>
      </c>
      <c r="X21" s="282">
        <v>38</v>
      </c>
      <c r="Y21" s="282">
        <v>67</v>
      </c>
      <c r="Z21" s="282">
        <v>56</v>
      </c>
      <c r="AA21" s="282">
        <v>72</v>
      </c>
      <c r="AB21" s="280"/>
      <c r="AC21" s="279">
        <v>13</v>
      </c>
    </row>
    <row r="22" spans="1:29" ht="16.149999999999999" customHeight="1">
      <c r="A22" s="279">
        <v>14</v>
      </c>
      <c r="B22" s="280"/>
      <c r="C22" s="285" t="s">
        <v>180</v>
      </c>
      <c r="D22" s="282">
        <v>29</v>
      </c>
      <c r="E22" s="282">
        <v>26</v>
      </c>
      <c r="F22" s="282">
        <v>42</v>
      </c>
      <c r="G22" s="282">
        <v>40</v>
      </c>
      <c r="H22" s="282">
        <v>96</v>
      </c>
      <c r="I22" s="282">
        <v>113</v>
      </c>
      <c r="J22" s="287">
        <v>57</v>
      </c>
      <c r="K22" s="282">
        <v>48</v>
      </c>
      <c r="L22" s="282">
        <v>48</v>
      </c>
      <c r="M22" s="282">
        <v>31</v>
      </c>
      <c r="N22" s="282">
        <v>31</v>
      </c>
      <c r="O22" s="287">
        <v>31</v>
      </c>
      <c r="P22" s="286">
        <v>40</v>
      </c>
      <c r="Q22" s="282">
        <v>31</v>
      </c>
      <c r="R22" s="282">
        <v>38</v>
      </c>
      <c r="S22" s="282">
        <v>44</v>
      </c>
      <c r="T22" s="282">
        <v>34</v>
      </c>
      <c r="U22" s="282">
        <v>25</v>
      </c>
      <c r="V22" s="282">
        <v>40</v>
      </c>
      <c r="W22" s="282">
        <v>27</v>
      </c>
      <c r="X22" s="282">
        <v>26</v>
      </c>
      <c r="Y22" s="282">
        <v>36</v>
      </c>
      <c r="Z22" s="282">
        <v>21</v>
      </c>
      <c r="AA22" s="282">
        <v>29</v>
      </c>
      <c r="AB22" s="280"/>
      <c r="AC22" s="279">
        <v>14</v>
      </c>
    </row>
    <row r="23" spans="1:29" ht="16.149999999999999" customHeight="1">
      <c r="A23" s="279">
        <v>15</v>
      </c>
      <c r="B23" s="280"/>
      <c r="C23" s="285" t="s">
        <v>179</v>
      </c>
      <c r="D23" s="282">
        <v>4</v>
      </c>
      <c r="E23" s="282">
        <v>6</v>
      </c>
      <c r="F23" s="282">
        <v>3</v>
      </c>
      <c r="G23" s="282">
        <v>4</v>
      </c>
      <c r="H23" s="282">
        <v>12</v>
      </c>
      <c r="I23" s="282">
        <v>8</v>
      </c>
      <c r="J23" s="287">
        <v>5</v>
      </c>
      <c r="K23" s="282">
        <v>6</v>
      </c>
      <c r="L23" s="282">
        <v>6</v>
      </c>
      <c r="M23" s="282">
        <v>2</v>
      </c>
      <c r="N23" s="282">
        <v>7</v>
      </c>
      <c r="O23" s="287">
        <v>3</v>
      </c>
      <c r="P23" s="286">
        <v>9</v>
      </c>
      <c r="Q23" s="282">
        <v>7</v>
      </c>
      <c r="R23" s="282">
        <v>7</v>
      </c>
      <c r="S23" s="282">
        <v>1</v>
      </c>
      <c r="T23" s="282">
        <v>9</v>
      </c>
      <c r="U23" s="282">
        <v>4</v>
      </c>
      <c r="V23" s="282">
        <v>2</v>
      </c>
      <c r="W23" s="282">
        <v>7</v>
      </c>
      <c r="X23" s="282">
        <v>2</v>
      </c>
      <c r="Y23" s="282">
        <v>3</v>
      </c>
      <c r="Z23" s="282">
        <v>1</v>
      </c>
      <c r="AA23" s="282">
        <v>3</v>
      </c>
      <c r="AB23" s="280"/>
      <c r="AC23" s="279">
        <v>15</v>
      </c>
    </row>
    <row r="24" spans="1:29" ht="16.149999999999999" customHeight="1">
      <c r="A24" s="279">
        <v>16</v>
      </c>
      <c r="B24" s="280"/>
      <c r="C24" s="285" t="s">
        <v>178</v>
      </c>
      <c r="D24" s="282">
        <v>0</v>
      </c>
      <c r="E24" s="282">
        <v>0</v>
      </c>
      <c r="F24" s="282">
        <v>1</v>
      </c>
      <c r="G24" s="282">
        <v>0</v>
      </c>
      <c r="H24" s="282">
        <v>4</v>
      </c>
      <c r="I24" s="282">
        <v>7</v>
      </c>
      <c r="J24" s="287">
        <v>0</v>
      </c>
      <c r="K24" s="282">
        <v>3</v>
      </c>
      <c r="L24" s="282">
        <v>2</v>
      </c>
      <c r="M24" s="282">
        <v>1</v>
      </c>
      <c r="N24" s="282">
        <v>2</v>
      </c>
      <c r="O24" s="287">
        <v>0</v>
      </c>
      <c r="P24" s="286">
        <v>0</v>
      </c>
      <c r="Q24" s="282">
        <v>0</v>
      </c>
      <c r="R24" s="282">
        <v>2</v>
      </c>
      <c r="S24" s="282">
        <v>0</v>
      </c>
      <c r="T24" s="282">
        <v>1</v>
      </c>
      <c r="U24" s="282">
        <v>0</v>
      </c>
      <c r="V24" s="282">
        <v>0</v>
      </c>
      <c r="W24" s="282">
        <v>1</v>
      </c>
      <c r="X24" s="282">
        <v>0</v>
      </c>
      <c r="Y24" s="282">
        <v>2</v>
      </c>
      <c r="Z24" s="282">
        <v>2</v>
      </c>
      <c r="AA24" s="282">
        <v>1</v>
      </c>
      <c r="AB24" s="280"/>
      <c r="AC24" s="279">
        <v>16</v>
      </c>
    </row>
    <row r="25" spans="1:29" ht="16.149999999999999" customHeight="1">
      <c r="A25" s="279">
        <v>17</v>
      </c>
      <c r="B25" s="280"/>
      <c r="C25" s="285" t="s">
        <v>177</v>
      </c>
      <c r="D25" s="282">
        <v>0</v>
      </c>
      <c r="E25" s="282">
        <v>0</v>
      </c>
      <c r="F25" s="282">
        <v>2</v>
      </c>
      <c r="G25" s="282">
        <v>3</v>
      </c>
      <c r="H25" s="282">
        <v>2</v>
      </c>
      <c r="I25" s="282">
        <v>2</v>
      </c>
      <c r="J25" s="287">
        <v>1</v>
      </c>
      <c r="K25" s="282">
        <v>2</v>
      </c>
      <c r="L25" s="282">
        <v>4</v>
      </c>
      <c r="M25" s="282">
        <v>0</v>
      </c>
      <c r="N25" s="282">
        <v>3</v>
      </c>
      <c r="O25" s="287">
        <v>1</v>
      </c>
      <c r="P25" s="286">
        <v>1</v>
      </c>
      <c r="Q25" s="282">
        <v>1</v>
      </c>
      <c r="R25" s="282">
        <v>0</v>
      </c>
      <c r="S25" s="282">
        <v>1</v>
      </c>
      <c r="T25" s="282">
        <v>1</v>
      </c>
      <c r="U25" s="282">
        <v>0</v>
      </c>
      <c r="V25" s="282">
        <v>1</v>
      </c>
      <c r="W25" s="282">
        <v>0</v>
      </c>
      <c r="X25" s="282">
        <v>0</v>
      </c>
      <c r="Y25" s="282">
        <v>2</v>
      </c>
      <c r="Z25" s="282">
        <v>0</v>
      </c>
      <c r="AA25" s="282">
        <v>2</v>
      </c>
      <c r="AB25" s="280"/>
      <c r="AC25" s="279">
        <v>17</v>
      </c>
    </row>
    <row r="26" spans="1:29" ht="16.149999999999999" customHeight="1">
      <c r="A26" s="279">
        <v>18</v>
      </c>
      <c r="B26" s="280"/>
      <c r="C26" s="285" t="s">
        <v>176</v>
      </c>
      <c r="D26" s="282">
        <v>0</v>
      </c>
      <c r="E26" s="282">
        <v>0</v>
      </c>
      <c r="F26" s="282">
        <v>2</v>
      </c>
      <c r="G26" s="282">
        <v>1</v>
      </c>
      <c r="H26" s="282">
        <v>2</v>
      </c>
      <c r="I26" s="282">
        <v>0</v>
      </c>
      <c r="J26" s="287">
        <v>2</v>
      </c>
      <c r="K26" s="282">
        <v>0</v>
      </c>
      <c r="L26" s="282">
        <v>0</v>
      </c>
      <c r="M26" s="282">
        <v>0</v>
      </c>
      <c r="N26" s="282">
        <v>1</v>
      </c>
      <c r="O26" s="287">
        <v>0</v>
      </c>
      <c r="P26" s="286">
        <v>2</v>
      </c>
      <c r="Q26" s="282">
        <v>0</v>
      </c>
      <c r="R26" s="282">
        <v>0</v>
      </c>
      <c r="S26" s="282">
        <v>1</v>
      </c>
      <c r="T26" s="282">
        <v>1</v>
      </c>
      <c r="U26" s="282">
        <v>0</v>
      </c>
      <c r="V26" s="282">
        <v>0</v>
      </c>
      <c r="W26" s="282">
        <v>0</v>
      </c>
      <c r="X26" s="282">
        <v>1</v>
      </c>
      <c r="Y26" s="282">
        <v>0</v>
      </c>
      <c r="Z26" s="282">
        <v>0</v>
      </c>
      <c r="AA26" s="282">
        <v>0</v>
      </c>
      <c r="AB26" s="280"/>
      <c r="AC26" s="279">
        <v>18</v>
      </c>
    </row>
    <row r="27" spans="1:29" ht="16.149999999999999" customHeight="1">
      <c r="A27" s="279">
        <v>19</v>
      </c>
      <c r="B27" s="280"/>
      <c r="C27" s="285" t="s">
        <v>175</v>
      </c>
      <c r="D27" s="282">
        <v>1</v>
      </c>
      <c r="E27" s="282">
        <v>1</v>
      </c>
      <c r="F27" s="282">
        <v>4</v>
      </c>
      <c r="G27" s="282">
        <v>0</v>
      </c>
      <c r="H27" s="282">
        <v>5</v>
      </c>
      <c r="I27" s="282">
        <v>4</v>
      </c>
      <c r="J27" s="287">
        <v>0</v>
      </c>
      <c r="K27" s="282">
        <v>4</v>
      </c>
      <c r="L27" s="282">
        <v>1</v>
      </c>
      <c r="M27" s="282">
        <v>2</v>
      </c>
      <c r="N27" s="282">
        <v>2</v>
      </c>
      <c r="O27" s="287">
        <v>0</v>
      </c>
      <c r="P27" s="286">
        <v>4</v>
      </c>
      <c r="Q27" s="282">
        <v>1</v>
      </c>
      <c r="R27" s="282">
        <v>2</v>
      </c>
      <c r="S27" s="282">
        <v>0</v>
      </c>
      <c r="T27" s="282">
        <v>3</v>
      </c>
      <c r="U27" s="282">
        <v>0</v>
      </c>
      <c r="V27" s="282">
        <v>0</v>
      </c>
      <c r="W27" s="282">
        <v>0</v>
      </c>
      <c r="X27" s="282">
        <v>2</v>
      </c>
      <c r="Y27" s="282">
        <v>1</v>
      </c>
      <c r="Z27" s="282">
        <v>1</v>
      </c>
      <c r="AA27" s="282">
        <v>0</v>
      </c>
      <c r="AB27" s="280"/>
      <c r="AC27" s="279">
        <v>19</v>
      </c>
    </row>
    <row r="28" spans="1:29" ht="16.149999999999999" customHeight="1">
      <c r="A28" s="279">
        <v>20</v>
      </c>
      <c r="B28" s="280"/>
      <c r="C28" s="285" t="s">
        <v>174</v>
      </c>
      <c r="D28" s="282">
        <v>3</v>
      </c>
      <c r="E28" s="282">
        <v>1</v>
      </c>
      <c r="F28" s="282">
        <v>1</v>
      </c>
      <c r="G28" s="282">
        <v>2</v>
      </c>
      <c r="H28" s="282">
        <v>7</v>
      </c>
      <c r="I28" s="282">
        <v>11</v>
      </c>
      <c r="J28" s="287">
        <v>6</v>
      </c>
      <c r="K28" s="282">
        <v>10</v>
      </c>
      <c r="L28" s="282">
        <v>4</v>
      </c>
      <c r="M28" s="282">
        <v>3</v>
      </c>
      <c r="N28" s="282">
        <v>3</v>
      </c>
      <c r="O28" s="287">
        <v>3</v>
      </c>
      <c r="P28" s="286">
        <v>4</v>
      </c>
      <c r="Q28" s="282">
        <v>2</v>
      </c>
      <c r="R28" s="282">
        <v>2</v>
      </c>
      <c r="S28" s="282">
        <v>4</v>
      </c>
      <c r="T28" s="282">
        <v>2</v>
      </c>
      <c r="U28" s="282">
        <v>8</v>
      </c>
      <c r="V28" s="282">
        <v>0</v>
      </c>
      <c r="W28" s="282">
        <v>3</v>
      </c>
      <c r="X28" s="282">
        <v>3</v>
      </c>
      <c r="Y28" s="282">
        <v>6</v>
      </c>
      <c r="Z28" s="282">
        <v>5</v>
      </c>
      <c r="AA28" s="282">
        <v>1</v>
      </c>
      <c r="AB28" s="280"/>
      <c r="AC28" s="279">
        <v>20</v>
      </c>
    </row>
    <row r="29" spans="1:29" ht="16.149999999999999" customHeight="1">
      <c r="A29" s="279">
        <v>21</v>
      </c>
      <c r="B29" s="280"/>
      <c r="C29" s="285" t="s">
        <v>173</v>
      </c>
      <c r="D29" s="282">
        <v>0</v>
      </c>
      <c r="E29" s="282">
        <v>1</v>
      </c>
      <c r="F29" s="282">
        <v>1</v>
      </c>
      <c r="G29" s="282">
        <v>1</v>
      </c>
      <c r="H29" s="282">
        <v>2</v>
      </c>
      <c r="I29" s="282">
        <v>1</v>
      </c>
      <c r="J29" s="287">
        <v>3</v>
      </c>
      <c r="K29" s="282">
        <v>3</v>
      </c>
      <c r="L29" s="282">
        <v>2</v>
      </c>
      <c r="M29" s="282">
        <v>0</v>
      </c>
      <c r="N29" s="282">
        <v>0</v>
      </c>
      <c r="O29" s="287">
        <v>0</v>
      </c>
      <c r="P29" s="286">
        <v>0</v>
      </c>
      <c r="Q29" s="282">
        <v>6</v>
      </c>
      <c r="R29" s="282">
        <v>0</v>
      </c>
      <c r="S29" s="282">
        <v>0</v>
      </c>
      <c r="T29" s="282">
        <v>0</v>
      </c>
      <c r="U29" s="282">
        <v>5</v>
      </c>
      <c r="V29" s="282">
        <v>4</v>
      </c>
      <c r="W29" s="282">
        <v>0</v>
      </c>
      <c r="X29" s="282">
        <v>2</v>
      </c>
      <c r="Y29" s="282">
        <v>0</v>
      </c>
      <c r="Z29" s="282">
        <v>1</v>
      </c>
      <c r="AA29" s="282">
        <v>0</v>
      </c>
      <c r="AB29" s="280"/>
      <c r="AC29" s="279">
        <v>21</v>
      </c>
    </row>
    <row r="30" spans="1:29" ht="16.149999999999999" customHeight="1">
      <c r="A30" s="279">
        <v>22</v>
      </c>
      <c r="B30" s="280"/>
      <c r="C30" s="285" t="s">
        <v>172</v>
      </c>
      <c r="D30" s="282">
        <v>2</v>
      </c>
      <c r="E30" s="282">
        <v>0</v>
      </c>
      <c r="F30" s="282">
        <v>2</v>
      </c>
      <c r="G30" s="282">
        <v>3</v>
      </c>
      <c r="H30" s="282">
        <v>11</v>
      </c>
      <c r="I30" s="282">
        <v>25</v>
      </c>
      <c r="J30" s="287">
        <v>8</v>
      </c>
      <c r="K30" s="282">
        <v>8</v>
      </c>
      <c r="L30" s="282">
        <v>11</v>
      </c>
      <c r="M30" s="282">
        <v>4</v>
      </c>
      <c r="N30" s="282">
        <v>6</v>
      </c>
      <c r="O30" s="287">
        <v>1</v>
      </c>
      <c r="P30" s="286">
        <v>4</v>
      </c>
      <c r="Q30" s="282">
        <v>4</v>
      </c>
      <c r="R30" s="282">
        <v>4</v>
      </c>
      <c r="S30" s="282">
        <v>4</v>
      </c>
      <c r="T30" s="282">
        <v>5</v>
      </c>
      <c r="U30" s="282">
        <v>4</v>
      </c>
      <c r="V30" s="282">
        <v>7</v>
      </c>
      <c r="W30" s="282">
        <v>1</v>
      </c>
      <c r="X30" s="282">
        <v>2</v>
      </c>
      <c r="Y30" s="282">
        <v>4</v>
      </c>
      <c r="Z30" s="282">
        <v>3</v>
      </c>
      <c r="AA30" s="282">
        <v>5</v>
      </c>
      <c r="AB30" s="280"/>
      <c r="AC30" s="279">
        <v>22</v>
      </c>
    </row>
    <row r="31" spans="1:29" ht="16.149999999999999" customHeight="1">
      <c r="A31" s="279">
        <v>23</v>
      </c>
      <c r="B31" s="280"/>
      <c r="C31" s="285" t="s">
        <v>171</v>
      </c>
      <c r="D31" s="282">
        <v>8</v>
      </c>
      <c r="E31" s="282">
        <v>7</v>
      </c>
      <c r="F31" s="282">
        <v>14</v>
      </c>
      <c r="G31" s="282">
        <v>3</v>
      </c>
      <c r="H31" s="282">
        <v>24</v>
      </c>
      <c r="I31" s="282">
        <v>18</v>
      </c>
      <c r="J31" s="287">
        <v>7</v>
      </c>
      <c r="K31" s="282">
        <v>20</v>
      </c>
      <c r="L31" s="282">
        <v>18</v>
      </c>
      <c r="M31" s="282">
        <v>13</v>
      </c>
      <c r="N31" s="282">
        <v>5</v>
      </c>
      <c r="O31" s="287">
        <v>4</v>
      </c>
      <c r="P31" s="286">
        <v>11</v>
      </c>
      <c r="Q31" s="282">
        <v>8</v>
      </c>
      <c r="R31" s="282">
        <v>11</v>
      </c>
      <c r="S31" s="282">
        <v>11</v>
      </c>
      <c r="T31" s="282">
        <v>3</v>
      </c>
      <c r="U31" s="282">
        <v>7</v>
      </c>
      <c r="V31" s="282">
        <v>7</v>
      </c>
      <c r="W31" s="282">
        <v>4</v>
      </c>
      <c r="X31" s="282">
        <v>7</v>
      </c>
      <c r="Y31" s="282">
        <v>6</v>
      </c>
      <c r="Z31" s="282">
        <v>8</v>
      </c>
      <c r="AA31" s="282">
        <v>2</v>
      </c>
      <c r="AB31" s="280"/>
      <c r="AC31" s="279">
        <v>23</v>
      </c>
    </row>
    <row r="32" spans="1:29" ht="16.149999999999999" customHeight="1">
      <c r="A32" s="279">
        <v>24</v>
      </c>
      <c r="B32" s="280"/>
      <c r="C32" s="285" t="s">
        <v>170</v>
      </c>
      <c r="D32" s="282">
        <v>3</v>
      </c>
      <c r="E32" s="282">
        <v>0</v>
      </c>
      <c r="F32" s="282">
        <v>0</v>
      </c>
      <c r="G32" s="282">
        <v>3</v>
      </c>
      <c r="H32" s="282">
        <v>12</v>
      </c>
      <c r="I32" s="282">
        <v>9</v>
      </c>
      <c r="J32" s="287">
        <v>8</v>
      </c>
      <c r="K32" s="282">
        <v>0</v>
      </c>
      <c r="L32" s="282">
        <v>1</v>
      </c>
      <c r="M32" s="282">
        <v>4</v>
      </c>
      <c r="N32" s="282">
        <v>4</v>
      </c>
      <c r="O32" s="287">
        <v>5</v>
      </c>
      <c r="P32" s="286">
        <v>2</v>
      </c>
      <c r="Q32" s="282">
        <v>7</v>
      </c>
      <c r="R32" s="282">
        <v>2</v>
      </c>
      <c r="S32" s="282">
        <v>2</v>
      </c>
      <c r="T32" s="282">
        <v>0</v>
      </c>
      <c r="U32" s="282">
        <v>3</v>
      </c>
      <c r="V32" s="282">
        <v>1</v>
      </c>
      <c r="W32" s="282">
        <v>3</v>
      </c>
      <c r="X32" s="282">
        <v>2</v>
      </c>
      <c r="Y32" s="282">
        <v>3</v>
      </c>
      <c r="Z32" s="282">
        <v>4</v>
      </c>
      <c r="AA32" s="282">
        <v>4</v>
      </c>
      <c r="AB32" s="280"/>
      <c r="AC32" s="279">
        <v>24</v>
      </c>
    </row>
    <row r="33" spans="1:29" ht="16.149999999999999" customHeight="1">
      <c r="A33" s="279">
        <v>25</v>
      </c>
      <c r="B33" s="280"/>
      <c r="C33" s="285" t="s">
        <v>169</v>
      </c>
      <c r="D33" s="282">
        <v>7</v>
      </c>
      <c r="E33" s="282">
        <v>2</v>
      </c>
      <c r="F33" s="282">
        <v>2</v>
      </c>
      <c r="G33" s="282">
        <v>3</v>
      </c>
      <c r="H33" s="282">
        <v>1</v>
      </c>
      <c r="I33" s="282">
        <v>10</v>
      </c>
      <c r="J33" s="287">
        <v>5</v>
      </c>
      <c r="K33" s="282">
        <v>0</v>
      </c>
      <c r="L33" s="282">
        <v>2</v>
      </c>
      <c r="M33" s="282">
        <v>0</v>
      </c>
      <c r="N33" s="282">
        <v>0</v>
      </c>
      <c r="O33" s="287">
        <v>0</v>
      </c>
      <c r="P33" s="286">
        <v>4</v>
      </c>
      <c r="Q33" s="282">
        <v>2</v>
      </c>
      <c r="R33" s="282">
        <v>5</v>
      </c>
      <c r="S33" s="282">
        <v>3</v>
      </c>
      <c r="T33" s="282">
        <v>1</v>
      </c>
      <c r="U33" s="282">
        <v>4</v>
      </c>
      <c r="V33" s="282">
        <v>3</v>
      </c>
      <c r="W33" s="282">
        <v>0</v>
      </c>
      <c r="X33" s="282">
        <v>1</v>
      </c>
      <c r="Y33" s="282">
        <v>0</v>
      </c>
      <c r="Z33" s="282">
        <v>0</v>
      </c>
      <c r="AA33" s="282">
        <v>0</v>
      </c>
      <c r="AB33" s="280"/>
      <c r="AC33" s="279">
        <v>25</v>
      </c>
    </row>
    <row r="34" spans="1:29" ht="16.149999999999999" customHeight="1">
      <c r="A34" s="279">
        <v>26</v>
      </c>
      <c r="B34" s="280"/>
      <c r="C34" s="285" t="s">
        <v>168</v>
      </c>
      <c r="D34" s="282">
        <v>6</v>
      </c>
      <c r="E34" s="282">
        <v>0</v>
      </c>
      <c r="F34" s="282">
        <v>6</v>
      </c>
      <c r="G34" s="282">
        <v>0</v>
      </c>
      <c r="H34" s="282">
        <v>2</v>
      </c>
      <c r="I34" s="282">
        <v>6</v>
      </c>
      <c r="J34" s="287">
        <v>2</v>
      </c>
      <c r="K34" s="282">
        <v>3</v>
      </c>
      <c r="L34" s="282">
        <v>3</v>
      </c>
      <c r="M34" s="282">
        <v>2</v>
      </c>
      <c r="N34" s="282">
        <v>1</v>
      </c>
      <c r="O34" s="287">
        <v>2</v>
      </c>
      <c r="P34" s="286">
        <v>1</v>
      </c>
      <c r="Q34" s="282">
        <v>1</v>
      </c>
      <c r="R34" s="282">
        <v>2</v>
      </c>
      <c r="S34" s="282">
        <v>1</v>
      </c>
      <c r="T34" s="282">
        <v>3</v>
      </c>
      <c r="U34" s="282">
        <v>0</v>
      </c>
      <c r="V34" s="282">
        <v>0</v>
      </c>
      <c r="W34" s="282">
        <v>4</v>
      </c>
      <c r="X34" s="282">
        <v>1</v>
      </c>
      <c r="Y34" s="282">
        <v>0</v>
      </c>
      <c r="Z34" s="282">
        <v>2</v>
      </c>
      <c r="AA34" s="282">
        <v>1</v>
      </c>
      <c r="AB34" s="280"/>
      <c r="AC34" s="279">
        <v>26</v>
      </c>
    </row>
    <row r="35" spans="1:29" ht="16.149999999999999" customHeight="1">
      <c r="A35" s="279">
        <v>27</v>
      </c>
      <c r="B35" s="280"/>
      <c r="C35" s="285" t="s">
        <v>167</v>
      </c>
      <c r="D35" s="282">
        <v>14</v>
      </c>
      <c r="E35" s="282">
        <v>9</v>
      </c>
      <c r="F35" s="282">
        <v>5</v>
      </c>
      <c r="G35" s="282">
        <v>6</v>
      </c>
      <c r="H35" s="282">
        <v>15</v>
      </c>
      <c r="I35" s="282">
        <v>19</v>
      </c>
      <c r="J35" s="287">
        <v>8</v>
      </c>
      <c r="K35" s="282">
        <v>14</v>
      </c>
      <c r="L35" s="282">
        <v>19</v>
      </c>
      <c r="M35" s="282">
        <v>6</v>
      </c>
      <c r="N35" s="282">
        <v>8</v>
      </c>
      <c r="O35" s="287">
        <v>12</v>
      </c>
      <c r="P35" s="286">
        <v>11</v>
      </c>
      <c r="Q35" s="282">
        <v>5</v>
      </c>
      <c r="R35" s="282">
        <v>3</v>
      </c>
      <c r="S35" s="282">
        <v>2</v>
      </c>
      <c r="T35" s="282">
        <v>11</v>
      </c>
      <c r="U35" s="282">
        <v>8</v>
      </c>
      <c r="V35" s="282">
        <v>15</v>
      </c>
      <c r="W35" s="282">
        <v>8</v>
      </c>
      <c r="X35" s="282">
        <v>11</v>
      </c>
      <c r="Y35" s="282">
        <v>3</v>
      </c>
      <c r="Z35" s="282">
        <v>5</v>
      </c>
      <c r="AA35" s="282">
        <v>7</v>
      </c>
      <c r="AB35" s="280"/>
      <c r="AC35" s="279">
        <v>27</v>
      </c>
    </row>
    <row r="36" spans="1:29" ht="16.149999999999999" customHeight="1">
      <c r="A36" s="279">
        <v>28</v>
      </c>
      <c r="B36" s="280"/>
      <c r="C36" s="285" t="s">
        <v>166</v>
      </c>
      <c r="D36" s="282">
        <v>5</v>
      </c>
      <c r="E36" s="282">
        <v>4</v>
      </c>
      <c r="F36" s="282">
        <v>2</v>
      </c>
      <c r="G36" s="282">
        <v>3</v>
      </c>
      <c r="H36" s="282">
        <v>7</v>
      </c>
      <c r="I36" s="282">
        <v>12</v>
      </c>
      <c r="J36" s="287">
        <v>7</v>
      </c>
      <c r="K36" s="282">
        <v>7</v>
      </c>
      <c r="L36" s="282">
        <v>10</v>
      </c>
      <c r="M36" s="282">
        <v>3</v>
      </c>
      <c r="N36" s="282">
        <v>6</v>
      </c>
      <c r="O36" s="287">
        <v>8</v>
      </c>
      <c r="P36" s="286">
        <v>2</v>
      </c>
      <c r="Q36" s="282">
        <v>6</v>
      </c>
      <c r="R36" s="282">
        <v>2</v>
      </c>
      <c r="S36" s="282">
        <v>3</v>
      </c>
      <c r="T36" s="282">
        <v>3</v>
      </c>
      <c r="U36" s="282">
        <v>6</v>
      </c>
      <c r="V36" s="282">
        <v>4</v>
      </c>
      <c r="W36" s="282">
        <v>6</v>
      </c>
      <c r="X36" s="282">
        <v>0</v>
      </c>
      <c r="Y36" s="282">
        <v>2</v>
      </c>
      <c r="Z36" s="282">
        <v>1</v>
      </c>
      <c r="AA36" s="282">
        <v>2</v>
      </c>
      <c r="AB36" s="280"/>
      <c r="AC36" s="279">
        <v>28</v>
      </c>
    </row>
    <row r="37" spans="1:29" ht="16.149999999999999" customHeight="1">
      <c r="A37" s="279">
        <v>29</v>
      </c>
      <c r="B37" s="280"/>
      <c r="C37" s="285" t="s">
        <v>165</v>
      </c>
      <c r="D37" s="282">
        <v>2</v>
      </c>
      <c r="E37" s="282">
        <v>2</v>
      </c>
      <c r="F37" s="282">
        <v>1</v>
      </c>
      <c r="G37" s="282">
        <v>0</v>
      </c>
      <c r="H37" s="282">
        <v>4</v>
      </c>
      <c r="I37" s="282">
        <v>2</v>
      </c>
      <c r="J37" s="287">
        <v>4</v>
      </c>
      <c r="K37" s="282">
        <v>2</v>
      </c>
      <c r="L37" s="282">
        <v>0</v>
      </c>
      <c r="M37" s="282">
        <v>0</v>
      </c>
      <c r="N37" s="282">
        <v>0</v>
      </c>
      <c r="O37" s="287">
        <v>0</v>
      </c>
      <c r="P37" s="286">
        <v>1</v>
      </c>
      <c r="Q37" s="282">
        <v>3</v>
      </c>
      <c r="R37" s="282">
        <v>1</v>
      </c>
      <c r="S37" s="282">
        <v>0</v>
      </c>
      <c r="T37" s="282">
        <v>0</v>
      </c>
      <c r="U37" s="282">
        <v>0</v>
      </c>
      <c r="V37" s="282">
        <v>1</v>
      </c>
      <c r="W37" s="282">
        <v>0</v>
      </c>
      <c r="X37" s="282">
        <v>0</v>
      </c>
      <c r="Y37" s="282">
        <v>0</v>
      </c>
      <c r="Z37" s="282">
        <v>0</v>
      </c>
      <c r="AA37" s="282">
        <v>0</v>
      </c>
      <c r="AB37" s="280"/>
      <c r="AC37" s="279">
        <v>29</v>
      </c>
    </row>
    <row r="38" spans="1:29" ht="16.149999999999999" customHeight="1">
      <c r="A38" s="279">
        <v>30</v>
      </c>
      <c r="B38" s="280"/>
      <c r="C38" s="285" t="s">
        <v>164</v>
      </c>
      <c r="D38" s="282">
        <v>1</v>
      </c>
      <c r="E38" s="282">
        <v>0</v>
      </c>
      <c r="F38" s="282">
        <v>6</v>
      </c>
      <c r="G38" s="282">
        <v>0</v>
      </c>
      <c r="H38" s="282">
        <v>4</v>
      </c>
      <c r="I38" s="282">
        <v>1</v>
      </c>
      <c r="J38" s="287">
        <v>1</v>
      </c>
      <c r="K38" s="282">
        <v>0</v>
      </c>
      <c r="L38" s="282">
        <v>0</v>
      </c>
      <c r="M38" s="282">
        <v>0</v>
      </c>
      <c r="N38" s="282">
        <v>3</v>
      </c>
      <c r="O38" s="287">
        <v>1</v>
      </c>
      <c r="P38" s="286">
        <v>1</v>
      </c>
      <c r="Q38" s="282">
        <v>0</v>
      </c>
      <c r="R38" s="282">
        <v>1</v>
      </c>
      <c r="S38" s="282">
        <v>0</v>
      </c>
      <c r="T38" s="282">
        <v>0</v>
      </c>
      <c r="U38" s="282">
        <v>1</v>
      </c>
      <c r="V38" s="282">
        <v>1</v>
      </c>
      <c r="W38" s="282">
        <v>0</v>
      </c>
      <c r="X38" s="282">
        <v>1</v>
      </c>
      <c r="Y38" s="282">
        <v>1</v>
      </c>
      <c r="Z38" s="282">
        <v>0</v>
      </c>
      <c r="AA38" s="282">
        <v>0</v>
      </c>
      <c r="AB38" s="280"/>
      <c r="AC38" s="279">
        <v>30</v>
      </c>
    </row>
    <row r="39" spans="1:29" ht="16.149999999999999" customHeight="1">
      <c r="A39" s="279">
        <v>31</v>
      </c>
      <c r="B39" s="280"/>
      <c r="C39" s="285" t="s">
        <v>163</v>
      </c>
      <c r="D39" s="282">
        <v>0</v>
      </c>
      <c r="E39" s="282">
        <v>0</v>
      </c>
      <c r="F39" s="282">
        <v>0</v>
      </c>
      <c r="G39" s="282">
        <v>0</v>
      </c>
      <c r="H39" s="282">
        <v>5</v>
      </c>
      <c r="I39" s="282">
        <v>0</v>
      </c>
      <c r="J39" s="287">
        <v>2</v>
      </c>
      <c r="K39" s="282">
        <v>1</v>
      </c>
      <c r="L39" s="282">
        <v>0</v>
      </c>
      <c r="M39" s="282">
        <v>0</v>
      </c>
      <c r="N39" s="282">
        <v>2</v>
      </c>
      <c r="O39" s="287">
        <v>0</v>
      </c>
      <c r="P39" s="286">
        <v>0</v>
      </c>
      <c r="Q39" s="282">
        <v>0</v>
      </c>
      <c r="R39" s="282">
        <v>1</v>
      </c>
      <c r="S39" s="282">
        <v>0</v>
      </c>
      <c r="T39" s="282">
        <v>0</v>
      </c>
      <c r="U39" s="282">
        <v>1</v>
      </c>
      <c r="V39" s="282">
        <v>1</v>
      </c>
      <c r="W39" s="282">
        <v>0</v>
      </c>
      <c r="X39" s="282">
        <v>0</v>
      </c>
      <c r="Y39" s="282">
        <v>1</v>
      </c>
      <c r="Z39" s="282">
        <v>0</v>
      </c>
      <c r="AA39" s="282">
        <v>0</v>
      </c>
      <c r="AB39" s="280"/>
      <c r="AC39" s="279">
        <v>31</v>
      </c>
    </row>
    <row r="40" spans="1:29" s="189" customFormat="1" ht="16.149999999999999" customHeight="1">
      <c r="A40" s="288">
        <v>32</v>
      </c>
      <c r="B40" s="289"/>
      <c r="C40" s="290" t="s">
        <v>162</v>
      </c>
      <c r="D40" s="282">
        <v>0</v>
      </c>
      <c r="E40" s="282">
        <v>1</v>
      </c>
      <c r="F40" s="282">
        <v>0</v>
      </c>
      <c r="G40" s="282">
        <v>0</v>
      </c>
      <c r="H40" s="282">
        <v>2</v>
      </c>
      <c r="I40" s="282">
        <v>1</v>
      </c>
      <c r="J40" s="287">
        <v>0</v>
      </c>
      <c r="K40" s="282">
        <v>0</v>
      </c>
      <c r="L40" s="282">
        <v>3</v>
      </c>
      <c r="M40" s="282">
        <v>0</v>
      </c>
      <c r="N40" s="282">
        <v>0</v>
      </c>
      <c r="O40" s="287">
        <v>3</v>
      </c>
      <c r="P40" s="286">
        <v>1</v>
      </c>
      <c r="Q40" s="282">
        <v>2</v>
      </c>
      <c r="R40" s="282">
        <v>0</v>
      </c>
      <c r="S40" s="282">
        <v>0</v>
      </c>
      <c r="T40" s="282">
        <v>0</v>
      </c>
      <c r="U40" s="282">
        <v>0</v>
      </c>
      <c r="V40" s="282">
        <v>0</v>
      </c>
      <c r="W40" s="282">
        <v>0</v>
      </c>
      <c r="X40" s="282">
        <v>0</v>
      </c>
      <c r="Y40" s="282">
        <v>0</v>
      </c>
      <c r="Z40" s="282">
        <v>1</v>
      </c>
      <c r="AA40" s="282">
        <v>0</v>
      </c>
      <c r="AB40" s="289"/>
      <c r="AC40" s="288">
        <v>32</v>
      </c>
    </row>
    <row r="41" spans="1:29" ht="16.149999999999999" customHeight="1">
      <c r="A41" s="279">
        <v>33</v>
      </c>
      <c r="B41" s="280"/>
      <c r="C41" s="285" t="s">
        <v>161</v>
      </c>
      <c r="D41" s="282">
        <v>2</v>
      </c>
      <c r="E41" s="282">
        <v>6</v>
      </c>
      <c r="F41" s="282">
        <v>0</v>
      </c>
      <c r="G41" s="282">
        <v>5</v>
      </c>
      <c r="H41" s="282">
        <v>5</v>
      </c>
      <c r="I41" s="282">
        <v>15</v>
      </c>
      <c r="J41" s="287">
        <v>2</v>
      </c>
      <c r="K41" s="282">
        <v>1</v>
      </c>
      <c r="L41" s="282">
        <v>5</v>
      </c>
      <c r="M41" s="282">
        <v>4</v>
      </c>
      <c r="N41" s="282">
        <v>1</v>
      </c>
      <c r="O41" s="287">
        <v>4</v>
      </c>
      <c r="P41" s="286">
        <v>1</v>
      </c>
      <c r="Q41" s="282">
        <v>1</v>
      </c>
      <c r="R41" s="282">
        <v>1</v>
      </c>
      <c r="S41" s="282">
        <v>4</v>
      </c>
      <c r="T41" s="282">
        <v>3</v>
      </c>
      <c r="U41" s="282">
        <v>0</v>
      </c>
      <c r="V41" s="282">
        <v>2</v>
      </c>
      <c r="W41" s="282">
        <v>0</v>
      </c>
      <c r="X41" s="282">
        <v>3</v>
      </c>
      <c r="Y41" s="282">
        <v>1</v>
      </c>
      <c r="Z41" s="282">
        <v>6</v>
      </c>
      <c r="AA41" s="282">
        <v>2</v>
      </c>
      <c r="AB41" s="280"/>
      <c r="AC41" s="279">
        <v>33</v>
      </c>
    </row>
    <row r="42" spans="1:29" ht="16.149999999999999" customHeight="1">
      <c r="A42" s="279">
        <v>34</v>
      </c>
      <c r="B42" s="280"/>
      <c r="C42" s="285" t="s">
        <v>160</v>
      </c>
      <c r="D42" s="282">
        <v>1</v>
      </c>
      <c r="E42" s="282">
        <v>0</v>
      </c>
      <c r="F42" s="282">
        <v>1</v>
      </c>
      <c r="G42" s="282">
        <v>3</v>
      </c>
      <c r="H42" s="282">
        <v>7</v>
      </c>
      <c r="I42" s="282">
        <v>7</v>
      </c>
      <c r="J42" s="287">
        <v>4</v>
      </c>
      <c r="K42" s="282">
        <v>2</v>
      </c>
      <c r="L42" s="282">
        <v>8</v>
      </c>
      <c r="M42" s="282">
        <v>4</v>
      </c>
      <c r="N42" s="282">
        <v>4</v>
      </c>
      <c r="O42" s="287">
        <v>1</v>
      </c>
      <c r="P42" s="286">
        <v>0</v>
      </c>
      <c r="Q42" s="282">
        <v>0</v>
      </c>
      <c r="R42" s="282">
        <v>2</v>
      </c>
      <c r="S42" s="282">
        <v>0</v>
      </c>
      <c r="T42" s="282">
        <v>0</v>
      </c>
      <c r="U42" s="282">
        <v>4</v>
      </c>
      <c r="V42" s="282">
        <v>3</v>
      </c>
      <c r="W42" s="282">
        <v>2</v>
      </c>
      <c r="X42" s="282">
        <v>2</v>
      </c>
      <c r="Y42" s="282">
        <v>3</v>
      </c>
      <c r="Z42" s="282">
        <v>1</v>
      </c>
      <c r="AA42" s="282">
        <v>3</v>
      </c>
      <c r="AB42" s="280"/>
      <c r="AC42" s="279">
        <v>34</v>
      </c>
    </row>
    <row r="43" spans="1:29" ht="16.149999999999999" customHeight="1">
      <c r="A43" s="279">
        <v>35</v>
      </c>
      <c r="B43" s="280"/>
      <c r="C43" s="285" t="s">
        <v>159</v>
      </c>
      <c r="D43" s="282">
        <v>3</v>
      </c>
      <c r="E43" s="282">
        <v>5</v>
      </c>
      <c r="F43" s="282">
        <v>1</v>
      </c>
      <c r="G43" s="282">
        <v>1</v>
      </c>
      <c r="H43" s="282">
        <v>11</v>
      </c>
      <c r="I43" s="282">
        <v>11</v>
      </c>
      <c r="J43" s="287">
        <v>4</v>
      </c>
      <c r="K43" s="282">
        <v>9</v>
      </c>
      <c r="L43" s="282">
        <v>4</v>
      </c>
      <c r="M43" s="282">
        <v>4</v>
      </c>
      <c r="N43" s="282">
        <v>3</v>
      </c>
      <c r="O43" s="287">
        <v>3</v>
      </c>
      <c r="P43" s="286">
        <v>3</v>
      </c>
      <c r="Q43" s="282">
        <v>3</v>
      </c>
      <c r="R43" s="282">
        <v>5</v>
      </c>
      <c r="S43" s="282">
        <v>4</v>
      </c>
      <c r="T43" s="282">
        <v>2</v>
      </c>
      <c r="U43" s="282">
        <v>6</v>
      </c>
      <c r="V43" s="282">
        <v>4</v>
      </c>
      <c r="W43" s="282">
        <v>1</v>
      </c>
      <c r="X43" s="282">
        <v>2</v>
      </c>
      <c r="Y43" s="282">
        <v>0</v>
      </c>
      <c r="Z43" s="282">
        <v>6</v>
      </c>
      <c r="AA43" s="282">
        <v>2</v>
      </c>
      <c r="AB43" s="280"/>
      <c r="AC43" s="279">
        <v>35</v>
      </c>
    </row>
    <row r="44" spans="1:29" ht="16.149999999999999" customHeight="1">
      <c r="A44" s="279">
        <v>36</v>
      </c>
      <c r="B44" s="280"/>
      <c r="C44" s="285" t="s">
        <v>158</v>
      </c>
      <c r="D44" s="282">
        <v>0</v>
      </c>
      <c r="E44" s="282">
        <v>0</v>
      </c>
      <c r="F44" s="282">
        <v>0</v>
      </c>
      <c r="G44" s="282">
        <v>0</v>
      </c>
      <c r="H44" s="282">
        <v>3</v>
      </c>
      <c r="I44" s="282">
        <v>0</v>
      </c>
      <c r="J44" s="287">
        <v>0</v>
      </c>
      <c r="K44" s="282">
        <v>0</v>
      </c>
      <c r="L44" s="282">
        <v>0</v>
      </c>
      <c r="M44" s="282">
        <v>1</v>
      </c>
      <c r="N44" s="282">
        <v>1</v>
      </c>
      <c r="O44" s="287">
        <v>0</v>
      </c>
      <c r="P44" s="286">
        <v>0</v>
      </c>
      <c r="Q44" s="282">
        <v>0</v>
      </c>
      <c r="R44" s="282">
        <v>0</v>
      </c>
      <c r="S44" s="282">
        <v>0</v>
      </c>
      <c r="T44" s="282">
        <v>2</v>
      </c>
      <c r="U44" s="282">
        <v>1</v>
      </c>
      <c r="V44" s="282">
        <v>0</v>
      </c>
      <c r="W44" s="282">
        <v>0</v>
      </c>
      <c r="X44" s="282">
        <v>0</v>
      </c>
      <c r="Y44" s="282">
        <v>0</v>
      </c>
      <c r="Z44" s="282">
        <v>0</v>
      </c>
      <c r="AA44" s="282">
        <v>0</v>
      </c>
      <c r="AB44" s="280"/>
      <c r="AC44" s="279">
        <v>36</v>
      </c>
    </row>
    <row r="45" spans="1:29" ht="16.149999999999999" customHeight="1">
      <c r="A45" s="279">
        <v>37</v>
      </c>
      <c r="B45" s="280"/>
      <c r="C45" s="285" t="s">
        <v>157</v>
      </c>
      <c r="D45" s="282">
        <v>0</v>
      </c>
      <c r="E45" s="282">
        <v>0</v>
      </c>
      <c r="F45" s="282">
        <v>1</v>
      </c>
      <c r="G45" s="282">
        <v>1</v>
      </c>
      <c r="H45" s="282">
        <v>5</v>
      </c>
      <c r="I45" s="282">
        <v>2</v>
      </c>
      <c r="J45" s="287">
        <v>6</v>
      </c>
      <c r="K45" s="282">
        <v>0</v>
      </c>
      <c r="L45" s="282">
        <v>5</v>
      </c>
      <c r="M45" s="282">
        <v>1</v>
      </c>
      <c r="N45" s="282">
        <v>0</v>
      </c>
      <c r="O45" s="287">
        <v>0</v>
      </c>
      <c r="P45" s="286">
        <v>0</v>
      </c>
      <c r="Q45" s="282">
        <v>2</v>
      </c>
      <c r="R45" s="282">
        <v>6</v>
      </c>
      <c r="S45" s="282">
        <v>0</v>
      </c>
      <c r="T45" s="282">
        <v>0</v>
      </c>
      <c r="U45" s="282">
        <v>0</v>
      </c>
      <c r="V45" s="282">
        <v>1</v>
      </c>
      <c r="W45" s="282">
        <v>0</v>
      </c>
      <c r="X45" s="282">
        <v>0</v>
      </c>
      <c r="Y45" s="282">
        <v>0</v>
      </c>
      <c r="Z45" s="282">
        <v>2</v>
      </c>
      <c r="AA45" s="282">
        <v>1</v>
      </c>
      <c r="AB45" s="280"/>
      <c r="AC45" s="279">
        <v>37</v>
      </c>
    </row>
    <row r="46" spans="1:29" ht="16.149999999999999" customHeight="1">
      <c r="A46" s="279">
        <v>38</v>
      </c>
      <c r="B46" s="280"/>
      <c r="C46" s="285" t="s">
        <v>156</v>
      </c>
      <c r="D46" s="282">
        <v>1</v>
      </c>
      <c r="E46" s="282">
        <v>0</v>
      </c>
      <c r="F46" s="282">
        <v>1</v>
      </c>
      <c r="G46" s="282">
        <v>2</v>
      </c>
      <c r="H46" s="282">
        <v>5</v>
      </c>
      <c r="I46" s="282">
        <v>3</v>
      </c>
      <c r="J46" s="287">
        <v>4</v>
      </c>
      <c r="K46" s="282">
        <v>8</v>
      </c>
      <c r="L46" s="282">
        <v>5</v>
      </c>
      <c r="M46" s="282">
        <v>1</v>
      </c>
      <c r="N46" s="282">
        <v>0</v>
      </c>
      <c r="O46" s="287">
        <v>4</v>
      </c>
      <c r="P46" s="286">
        <v>4</v>
      </c>
      <c r="Q46" s="282">
        <v>6</v>
      </c>
      <c r="R46" s="282">
        <v>2</v>
      </c>
      <c r="S46" s="282">
        <v>5</v>
      </c>
      <c r="T46" s="282">
        <v>1</v>
      </c>
      <c r="U46" s="282">
        <v>3</v>
      </c>
      <c r="V46" s="282">
        <v>1</v>
      </c>
      <c r="W46" s="282">
        <v>1</v>
      </c>
      <c r="X46" s="282">
        <v>1</v>
      </c>
      <c r="Y46" s="282">
        <v>0</v>
      </c>
      <c r="Z46" s="282">
        <v>0</v>
      </c>
      <c r="AA46" s="282">
        <v>2</v>
      </c>
      <c r="AB46" s="280"/>
      <c r="AC46" s="279">
        <v>38</v>
      </c>
    </row>
    <row r="47" spans="1:29" ht="16.149999999999999" customHeight="1">
      <c r="A47" s="279">
        <v>39</v>
      </c>
      <c r="B47" s="280"/>
      <c r="C47" s="285" t="s">
        <v>155</v>
      </c>
      <c r="D47" s="282">
        <v>1</v>
      </c>
      <c r="E47" s="282">
        <v>0</v>
      </c>
      <c r="F47" s="282">
        <v>2</v>
      </c>
      <c r="G47" s="282">
        <v>0</v>
      </c>
      <c r="H47" s="282">
        <v>4</v>
      </c>
      <c r="I47" s="282">
        <v>2</v>
      </c>
      <c r="J47" s="287">
        <v>0</v>
      </c>
      <c r="K47" s="282">
        <v>0</v>
      </c>
      <c r="L47" s="282">
        <v>2</v>
      </c>
      <c r="M47" s="282">
        <v>1</v>
      </c>
      <c r="N47" s="282">
        <v>0</v>
      </c>
      <c r="O47" s="287">
        <v>1</v>
      </c>
      <c r="P47" s="286">
        <v>2</v>
      </c>
      <c r="Q47" s="282">
        <v>1</v>
      </c>
      <c r="R47" s="282">
        <v>0</v>
      </c>
      <c r="S47" s="282">
        <v>0</v>
      </c>
      <c r="T47" s="282">
        <v>0</v>
      </c>
      <c r="U47" s="282">
        <v>0</v>
      </c>
      <c r="V47" s="282">
        <v>1</v>
      </c>
      <c r="W47" s="282">
        <v>0</v>
      </c>
      <c r="X47" s="282">
        <v>0</v>
      </c>
      <c r="Y47" s="282">
        <v>0</v>
      </c>
      <c r="Z47" s="282">
        <v>0</v>
      </c>
      <c r="AA47" s="282">
        <v>1</v>
      </c>
      <c r="AB47" s="280"/>
      <c r="AC47" s="279">
        <v>39</v>
      </c>
    </row>
    <row r="48" spans="1:29" ht="16.149999999999999" customHeight="1">
      <c r="A48" s="279">
        <v>40</v>
      </c>
      <c r="B48" s="280"/>
      <c r="C48" s="285" t="s">
        <v>154</v>
      </c>
      <c r="D48" s="281">
        <v>5</v>
      </c>
      <c r="E48" s="282">
        <v>6</v>
      </c>
      <c r="F48" s="281">
        <v>5</v>
      </c>
      <c r="G48" s="281">
        <v>7</v>
      </c>
      <c r="H48" s="282">
        <v>29</v>
      </c>
      <c r="I48" s="282">
        <v>11</v>
      </c>
      <c r="J48" s="284">
        <v>18</v>
      </c>
      <c r="K48" s="281">
        <v>12</v>
      </c>
      <c r="L48" s="281">
        <v>7</v>
      </c>
      <c r="M48" s="281">
        <v>8</v>
      </c>
      <c r="N48" s="281">
        <v>4</v>
      </c>
      <c r="O48" s="284">
        <v>4</v>
      </c>
      <c r="P48" s="283">
        <v>7</v>
      </c>
      <c r="Q48" s="281">
        <v>2</v>
      </c>
      <c r="R48" s="282">
        <v>8</v>
      </c>
      <c r="S48" s="282">
        <v>10</v>
      </c>
      <c r="T48" s="281">
        <v>6</v>
      </c>
      <c r="U48" s="281">
        <v>3</v>
      </c>
      <c r="V48" s="281">
        <v>2</v>
      </c>
      <c r="W48" s="281">
        <v>6</v>
      </c>
      <c r="X48" s="282">
        <v>2</v>
      </c>
      <c r="Y48" s="282">
        <v>12</v>
      </c>
      <c r="Z48" s="281">
        <v>1</v>
      </c>
      <c r="AA48" s="281">
        <v>6</v>
      </c>
      <c r="AB48" s="280"/>
      <c r="AC48" s="279">
        <v>40</v>
      </c>
    </row>
    <row r="49" spans="1:29" ht="16.149999999999999" customHeight="1">
      <c r="A49" s="279">
        <v>41</v>
      </c>
      <c r="B49" s="280"/>
      <c r="C49" s="285" t="s">
        <v>153</v>
      </c>
      <c r="D49" s="281">
        <v>0</v>
      </c>
      <c r="E49" s="281">
        <v>0</v>
      </c>
      <c r="F49" s="281">
        <v>1</v>
      </c>
      <c r="G49" s="281">
        <v>0</v>
      </c>
      <c r="H49" s="282">
        <v>17</v>
      </c>
      <c r="I49" s="282">
        <v>2</v>
      </c>
      <c r="J49" s="284">
        <v>3</v>
      </c>
      <c r="K49" s="281">
        <v>1</v>
      </c>
      <c r="L49" s="281">
        <v>4</v>
      </c>
      <c r="M49" s="281">
        <v>0</v>
      </c>
      <c r="N49" s="281">
        <v>0</v>
      </c>
      <c r="O49" s="284">
        <v>0</v>
      </c>
      <c r="P49" s="283">
        <v>1</v>
      </c>
      <c r="Q49" s="281">
        <v>1</v>
      </c>
      <c r="R49" s="282">
        <v>4</v>
      </c>
      <c r="S49" s="282">
        <v>1</v>
      </c>
      <c r="T49" s="281">
        <v>1</v>
      </c>
      <c r="U49" s="281">
        <v>1</v>
      </c>
      <c r="V49" s="281">
        <v>1</v>
      </c>
      <c r="W49" s="281">
        <v>1</v>
      </c>
      <c r="X49" s="282">
        <v>0</v>
      </c>
      <c r="Y49" s="282">
        <v>0</v>
      </c>
      <c r="Z49" s="281">
        <v>0</v>
      </c>
      <c r="AA49" s="281">
        <v>3</v>
      </c>
      <c r="AB49" s="280"/>
      <c r="AC49" s="279">
        <v>41</v>
      </c>
    </row>
    <row r="50" spans="1:29" ht="16.149999999999999" customHeight="1">
      <c r="A50" s="279">
        <v>42</v>
      </c>
      <c r="B50" s="280"/>
      <c r="C50" s="285" t="s">
        <v>152</v>
      </c>
      <c r="D50" s="281">
        <v>3</v>
      </c>
      <c r="E50" s="281">
        <v>0</v>
      </c>
      <c r="F50" s="281">
        <v>4</v>
      </c>
      <c r="G50" s="281">
        <v>0</v>
      </c>
      <c r="H50" s="282">
        <v>7</v>
      </c>
      <c r="I50" s="282">
        <v>5</v>
      </c>
      <c r="J50" s="284">
        <v>9</v>
      </c>
      <c r="K50" s="281">
        <v>2</v>
      </c>
      <c r="L50" s="281">
        <v>0</v>
      </c>
      <c r="M50" s="281">
        <v>3</v>
      </c>
      <c r="N50" s="281">
        <v>2</v>
      </c>
      <c r="O50" s="284">
        <v>1</v>
      </c>
      <c r="P50" s="283">
        <v>2</v>
      </c>
      <c r="Q50" s="281">
        <v>0</v>
      </c>
      <c r="R50" s="282">
        <v>1</v>
      </c>
      <c r="S50" s="282">
        <v>0</v>
      </c>
      <c r="T50" s="281">
        <v>4</v>
      </c>
      <c r="U50" s="281">
        <v>5</v>
      </c>
      <c r="V50" s="281">
        <v>1</v>
      </c>
      <c r="W50" s="281">
        <v>0</v>
      </c>
      <c r="X50" s="282">
        <v>0</v>
      </c>
      <c r="Y50" s="282">
        <v>0</v>
      </c>
      <c r="Z50" s="281">
        <v>0</v>
      </c>
      <c r="AA50" s="281">
        <v>2</v>
      </c>
      <c r="AB50" s="280"/>
      <c r="AC50" s="279">
        <v>42</v>
      </c>
    </row>
    <row r="51" spans="1:29" ht="16.149999999999999" customHeight="1">
      <c r="A51" s="279">
        <v>43</v>
      </c>
      <c r="B51" s="280"/>
      <c r="C51" s="285" t="s">
        <v>151</v>
      </c>
      <c r="D51" s="281">
        <v>5</v>
      </c>
      <c r="E51" s="281">
        <v>2</v>
      </c>
      <c r="F51" s="281">
        <v>1</v>
      </c>
      <c r="G51" s="281">
        <v>2</v>
      </c>
      <c r="H51" s="282">
        <v>19</v>
      </c>
      <c r="I51" s="282">
        <v>11</v>
      </c>
      <c r="J51" s="284">
        <v>12</v>
      </c>
      <c r="K51" s="281">
        <v>1</v>
      </c>
      <c r="L51" s="281">
        <v>15</v>
      </c>
      <c r="M51" s="281">
        <v>1</v>
      </c>
      <c r="N51" s="281">
        <v>0</v>
      </c>
      <c r="O51" s="284">
        <v>0</v>
      </c>
      <c r="P51" s="283">
        <v>4</v>
      </c>
      <c r="Q51" s="281">
        <v>3</v>
      </c>
      <c r="R51" s="282">
        <v>4</v>
      </c>
      <c r="S51" s="282">
        <v>1</v>
      </c>
      <c r="T51" s="281">
        <v>1</v>
      </c>
      <c r="U51" s="281">
        <v>0</v>
      </c>
      <c r="V51" s="281">
        <v>1</v>
      </c>
      <c r="W51" s="281">
        <v>1</v>
      </c>
      <c r="X51" s="282">
        <v>2</v>
      </c>
      <c r="Y51" s="282">
        <v>2</v>
      </c>
      <c r="Z51" s="281">
        <v>0</v>
      </c>
      <c r="AA51" s="281">
        <v>3</v>
      </c>
      <c r="AB51" s="280"/>
      <c r="AC51" s="279">
        <v>43</v>
      </c>
    </row>
    <row r="52" spans="1:29" ht="16.149999999999999" customHeight="1">
      <c r="A52" s="279">
        <v>44</v>
      </c>
      <c r="B52" s="280"/>
      <c r="C52" s="285" t="s">
        <v>150</v>
      </c>
      <c r="D52" s="281">
        <v>2</v>
      </c>
      <c r="E52" s="281">
        <v>3</v>
      </c>
      <c r="F52" s="281">
        <v>1</v>
      </c>
      <c r="G52" s="281">
        <v>0</v>
      </c>
      <c r="H52" s="282">
        <v>2</v>
      </c>
      <c r="I52" s="282">
        <v>1</v>
      </c>
      <c r="J52" s="284">
        <v>2</v>
      </c>
      <c r="K52" s="281">
        <v>2</v>
      </c>
      <c r="L52" s="281">
        <v>6</v>
      </c>
      <c r="M52" s="281">
        <v>2</v>
      </c>
      <c r="N52" s="281">
        <v>2</v>
      </c>
      <c r="O52" s="284">
        <v>0</v>
      </c>
      <c r="P52" s="283">
        <v>3</v>
      </c>
      <c r="Q52" s="281">
        <v>8</v>
      </c>
      <c r="R52" s="282">
        <v>0</v>
      </c>
      <c r="S52" s="282">
        <v>0</v>
      </c>
      <c r="T52" s="281">
        <v>2</v>
      </c>
      <c r="U52" s="281">
        <v>5</v>
      </c>
      <c r="V52" s="281">
        <v>3</v>
      </c>
      <c r="W52" s="281">
        <v>2</v>
      </c>
      <c r="X52" s="282">
        <v>2</v>
      </c>
      <c r="Y52" s="282">
        <v>3</v>
      </c>
      <c r="Z52" s="281">
        <v>3</v>
      </c>
      <c r="AA52" s="281">
        <v>0</v>
      </c>
      <c r="AB52" s="280"/>
      <c r="AC52" s="279">
        <v>44</v>
      </c>
    </row>
    <row r="53" spans="1:29" ht="16.149999999999999" customHeight="1">
      <c r="A53" s="279">
        <v>45</v>
      </c>
      <c r="B53" s="280"/>
      <c r="C53" s="285" t="s">
        <v>149</v>
      </c>
      <c r="D53" s="281">
        <v>0</v>
      </c>
      <c r="E53" s="281">
        <v>2</v>
      </c>
      <c r="F53" s="281">
        <v>1</v>
      </c>
      <c r="G53" s="281">
        <v>0</v>
      </c>
      <c r="H53" s="282">
        <v>20</v>
      </c>
      <c r="I53" s="282">
        <v>2</v>
      </c>
      <c r="J53" s="284">
        <v>3</v>
      </c>
      <c r="K53" s="281">
        <v>2</v>
      </c>
      <c r="L53" s="281">
        <v>0</v>
      </c>
      <c r="M53" s="281">
        <v>0</v>
      </c>
      <c r="N53" s="281">
        <v>0</v>
      </c>
      <c r="O53" s="284">
        <v>1</v>
      </c>
      <c r="P53" s="283">
        <v>3</v>
      </c>
      <c r="Q53" s="281">
        <v>1</v>
      </c>
      <c r="R53" s="282">
        <v>0</v>
      </c>
      <c r="S53" s="282">
        <v>1</v>
      </c>
      <c r="T53" s="281">
        <v>0</v>
      </c>
      <c r="U53" s="281">
        <v>1</v>
      </c>
      <c r="V53" s="281">
        <v>1</v>
      </c>
      <c r="W53" s="281">
        <v>0</v>
      </c>
      <c r="X53" s="282">
        <v>2</v>
      </c>
      <c r="Y53" s="282">
        <v>3</v>
      </c>
      <c r="Z53" s="281">
        <v>1</v>
      </c>
      <c r="AA53" s="281">
        <v>1</v>
      </c>
      <c r="AB53" s="280"/>
      <c r="AC53" s="279">
        <v>45</v>
      </c>
    </row>
    <row r="54" spans="1:29" ht="16.149999999999999" customHeight="1">
      <c r="A54" s="279">
        <v>46</v>
      </c>
      <c r="B54" s="280"/>
      <c r="C54" s="285" t="s">
        <v>148</v>
      </c>
      <c r="D54" s="281">
        <v>2</v>
      </c>
      <c r="E54" s="281">
        <v>2</v>
      </c>
      <c r="F54" s="281">
        <v>1</v>
      </c>
      <c r="G54" s="281">
        <v>8</v>
      </c>
      <c r="H54" s="282">
        <v>20</v>
      </c>
      <c r="I54" s="282">
        <v>2</v>
      </c>
      <c r="J54" s="284">
        <v>4</v>
      </c>
      <c r="K54" s="281">
        <v>2</v>
      </c>
      <c r="L54" s="281">
        <v>8</v>
      </c>
      <c r="M54" s="281">
        <v>2</v>
      </c>
      <c r="N54" s="281">
        <v>2</v>
      </c>
      <c r="O54" s="284">
        <v>1</v>
      </c>
      <c r="P54" s="283">
        <v>0</v>
      </c>
      <c r="Q54" s="281">
        <v>3</v>
      </c>
      <c r="R54" s="282">
        <v>1</v>
      </c>
      <c r="S54" s="282">
        <v>2</v>
      </c>
      <c r="T54" s="281">
        <v>1</v>
      </c>
      <c r="U54" s="281">
        <v>3</v>
      </c>
      <c r="V54" s="281">
        <v>0</v>
      </c>
      <c r="W54" s="281">
        <v>0</v>
      </c>
      <c r="X54" s="282">
        <v>1</v>
      </c>
      <c r="Y54" s="282">
        <v>2</v>
      </c>
      <c r="Z54" s="281">
        <v>0</v>
      </c>
      <c r="AA54" s="281">
        <v>0</v>
      </c>
      <c r="AB54" s="280"/>
      <c r="AC54" s="279">
        <v>46</v>
      </c>
    </row>
    <row r="55" spans="1:29" ht="16.149999999999999" customHeight="1">
      <c r="A55" s="279">
        <v>47</v>
      </c>
      <c r="B55" s="280"/>
      <c r="C55" s="285" t="s">
        <v>147</v>
      </c>
      <c r="D55" s="281">
        <v>4</v>
      </c>
      <c r="E55" s="281">
        <v>3</v>
      </c>
      <c r="F55" s="281">
        <v>6</v>
      </c>
      <c r="G55" s="281">
        <v>4</v>
      </c>
      <c r="H55" s="282">
        <v>8</v>
      </c>
      <c r="I55" s="282">
        <v>5</v>
      </c>
      <c r="J55" s="284">
        <v>1</v>
      </c>
      <c r="K55" s="281">
        <v>5</v>
      </c>
      <c r="L55" s="281">
        <v>4</v>
      </c>
      <c r="M55" s="281">
        <v>2</v>
      </c>
      <c r="N55" s="281">
        <v>0</v>
      </c>
      <c r="O55" s="284">
        <v>2</v>
      </c>
      <c r="P55" s="283">
        <v>2</v>
      </c>
      <c r="Q55" s="281">
        <v>3</v>
      </c>
      <c r="R55" s="282">
        <v>5</v>
      </c>
      <c r="S55" s="282">
        <v>1</v>
      </c>
      <c r="T55" s="281">
        <v>1</v>
      </c>
      <c r="U55" s="281">
        <v>1</v>
      </c>
      <c r="V55" s="281">
        <v>1</v>
      </c>
      <c r="W55" s="281">
        <v>0</v>
      </c>
      <c r="X55" s="282">
        <v>3</v>
      </c>
      <c r="Y55" s="282">
        <v>2</v>
      </c>
      <c r="Z55" s="281">
        <v>2</v>
      </c>
      <c r="AA55" s="281">
        <v>5</v>
      </c>
      <c r="AB55" s="280"/>
      <c r="AC55" s="279">
        <v>47</v>
      </c>
    </row>
    <row r="56" spans="1:29" ht="16.149999999999999" customHeight="1">
      <c r="A56" s="279">
        <v>48</v>
      </c>
      <c r="B56" s="280"/>
      <c r="C56" s="285" t="s">
        <v>146</v>
      </c>
      <c r="D56" s="281">
        <v>34</v>
      </c>
      <c r="E56" s="281">
        <v>32</v>
      </c>
      <c r="F56" s="281">
        <v>25</v>
      </c>
      <c r="G56" s="281">
        <v>15</v>
      </c>
      <c r="H56" s="282">
        <v>50</v>
      </c>
      <c r="I56" s="282">
        <v>35</v>
      </c>
      <c r="J56" s="284">
        <v>29</v>
      </c>
      <c r="K56" s="281">
        <v>32</v>
      </c>
      <c r="L56" s="281">
        <v>24</v>
      </c>
      <c r="M56" s="281">
        <v>27</v>
      </c>
      <c r="N56" s="281">
        <v>47</v>
      </c>
      <c r="O56" s="284">
        <v>31</v>
      </c>
      <c r="P56" s="283">
        <v>38</v>
      </c>
      <c r="Q56" s="281">
        <v>32</v>
      </c>
      <c r="R56" s="282">
        <v>25</v>
      </c>
      <c r="S56" s="282">
        <v>57</v>
      </c>
      <c r="T56" s="281">
        <v>18</v>
      </c>
      <c r="U56" s="281">
        <v>22</v>
      </c>
      <c r="V56" s="281">
        <v>31</v>
      </c>
      <c r="W56" s="281">
        <v>29</v>
      </c>
      <c r="X56" s="282">
        <v>19</v>
      </c>
      <c r="Y56" s="282">
        <v>23</v>
      </c>
      <c r="Z56" s="281">
        <v>16</v>
      </c>
      <c r="AA56" s="281">
        <v>24</v>
      </c>
      <c r="AB56" s="280"/>
      <c r="AC56" s="279">
        <v>48</v>
      </c>
    </row>
    <row r="57" spans="1:29" ht="16.149999999999999" customHeight="1">
      <c r="A57" s="279">
        <v>49</v>
      </c>
      <c r="B57" s="280"/>
      <c r="C57" s="285" t="s">
        <v>145</v>
      </c>
      <c r="D57" s="281">
        <v>55</v>
      </c>
      <c r="E57" s="281">
        <v>60</v>
      </c>
      <c r="F57" s="281">
        <v>65</v>
      </c>
      <c r="G57" s="281">
        <v>31</v>
      </c>
      <c r="H57" s="282">
        <v>75</v>
      </c>
      <c r="I57" s="282">
        <v>61</v>
      </c>
      <c r="J57" s="284">
        <v>111</v>
      </c>
      <c r="K57" s="281">
        <v>55</v>
      </c>
      <c r="L57" s="281">
        <v>76</v>
      </c>
      <c r="M57" s="281">
        <v>42</v>
      </c>
      <c r="N57" s="281">
        <v>51</v>
      </c>
      <c r="O57" s="284">
        <v>30</v>
      </c>
      <c r="P57" s="283">
        <v>49</v>
      </c>
      <c r="Q57" s="281">
        <v>79</v>
      </c>
      <c r="R57" s="282">
        <v>97</v>
      </c>
      <c r="S57" s="282">
        <v>43</v>
      </c>
      <c r="T57" s="281">
        <v>50</v>
      </c>
      <c r="U57" s="281">
        <v>34</v>
      </c>
      <c r="V57" s="281">
        <v>156</v>
      </c>
      <c r="W57" s="281">
        <v>28</v>
      </c>
      <c r="X57" s="282">
        <v>106</v>
      </c>
      <c r="Y57" s="282">
        <v>111</v>
      </c>
      <c r="Z57" s="281">
        <v>85</v>
      </c>
      <c r="AA57" s="281">
        <v>65</v>
      </c>
      <c r="AB57" s="280"/>
      <c r="AC57" s="279">
        <v>49</v>
      </c>
    </row>
    <row r="58" spans="1:29" ht="16.149999999999999" customHeight="1">
      <c r="A58" s="279">
        <v>50</v>
      </c>
      <c r="B58" s="280"/>
      <c r="C58" s="285" t="s">
        <v>144</v>
      </c>
      <c r="D58" s="281">
        <v>27</v>
      </c>
      <c r="E58" s="281">
        <v>20</v>
      </c>
      <c r="F58" s="281">
        <v>20</v>
      </c>
      <c r="G58" s="281">
        <v>11</v>
      </c>
      <c r="H58" s="282">
        <v>17</v>
      </c>
      <c r="I58" s="282">
        <v>22</v>
      </c>
      <c r="J58" s="284">
        <v>31</v>
      </c>
      <c r="K58" s="281">
        <v>26</v>
      </c>
      <c r="L58" s="281">
        <v>35</v>
      </c>
      <c r="M58" s="281">
        <v>13</v>
      </c>
      <c r="N58" s="281">
        <v>22</v>
      </c>
      <c r="O58" s="284">
        <v>17</v>
      </c>
      <c r="P58" s="283">
        <v>23</v>
      </c>
      <c r="Q58" s="281">
        <v>20</v>
      </c>
      <c r="R58" s="282">
        <v>28</v>
      </c>
      <c r="S58" s="282">
        <v>32</v>
      </c>
      <c r="T58" s="281">
        <v>23</v>
      </c>
      <c r="U58" s="281">
        <v>24</v>
      </c>
      <c r="V58" s="281">
        <v>28</v>
      </c>
      <c r="W58" s="281">
        <v>22</v>
      </c>
      <c r="X58" s="282">
        <v>10</v>
      </c>
      <c r="Y58" s="282">
        <v>16</v>
      </c>
      <c r="Z58" s="281">
        <v>24</v>
      </c>
      <c r="AA58" s="281">
        <v>19</v>
      </c>
      <c r="AB58" s="280"/>
      <c r="AC58" s="279">
        <v>50</v>
      </c>
    </row>
    <row r="59" spans="1:29" ht="6" customHeight="1">
      <c r="A59" s="152"/>
      <c r="B59" s="152"/>
      <c r="C59" s="278"/>
      <c r="D59" s="152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153"/>
      <c r="P59" s="278"/>
      <c r="Q59" s="277"/>
      <c r="R59" s="277"/>
      <c r="S59" s="277"/>
      <c r="T59" s="277"/>
      <c r="U59" s="277"/>
      <c r="V59" s="277"/>
      <c r="W59" s="277"/>
      <c r="X59" s="277"/>
      <c r="Y59" s="277"/>
      <c r="Z59" s="277"/>
      <c r="AA59" s="277"/>
      <c r="AB59" s="152"/>
      <c r="AC59" s="152"/>
    </row>
    <row r="60" spans="1:29">
      <c r="A60" s="148" t="s">
        <v>143</v>
      </c>
    </row>
  </sheetData>
  <mergeCells count="16">
    <mergeCell ref="A7:C7"/>
    <mergeCell ref="T4:U4"/>
    <mergeCell ref="V4:W4"/>
    <mergeCell ref="X4:Y4"/>
    <mergeCell ref="R4:S4"/>
    <mergeCell ref="K1:O1"/>
    <mergeCell ref="P1:T1"/>
    <mergeCell ref="Z4:AA4"/>
    <mergeCell ref="A4:C5"/>
    <mergeCell ref="D4:E4"/>
    <mergeCell ref="F4:G4"/>
    <mergeCell ref="H4:I4"/>
    <mergeCell ref="J4:K4"/>
    <mergeCell ref="L4:M4"/>
    <mergeCell ref="N4:O4"/>
    <mergeCell ref="P4:Q4"/>
  </mergeCells>
  <phoneticPr fontId="2"/>
  <printOptions horizontalCentered="1" verticalCentered="1"/>
  <pageMargins left="0.43307086614173229" right="0.43307086614173229" top="0.51181102362204722" bottom="0.47244094488188981" header="0.51181102362204722" footer="0.51181102362204722"/>
  <pageSetup paperSize="9" scale="59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1"/>
  <sheetViews>
    <sheetView zoomScaleNormal="100" workbookViewId="0">
      <selection activeCell="A3" sqref="A3"/>
    </sheetView>
  </sheetViews>
  <sheetFormatPr defaultColWidth="8.5703125" defaultRowHeight="14.25"/>
  <cols>
    <col min="1" max="1" width="0.85546875" style="322" customWidth="1"/>
    <col min="2" max="2" width="20.85546875" style="322" customWidth="1"/>
    <col min="3" max="3" width="0.85546875" style="322" customWidth="1"/>
    <col min="4" max="7" width="12.28515625" style="322" customWidth="1"/>
    <col min="8" max="8" width="0.85546875" style="322" customWidth="1"/>
    <col min="9" max="9" width="21.28515625" style="322" customWidth="1"/>
    <col min="10" max="10" width="0.85546875" style="322" customWidth="1"/>
    <col min="11" max="14" width="12.28515625" style="322" customWidth="1"/>
    <col min="15" max="15" width="0.85546875" style="322" customWidth="1"/>
    <col min="16" max="16" width="20.85546875" style="322" customWidth="1"/>
    <col min="17" max="17" width="0.85546875" style="322" customWidth="1"/>
    <col min="18" max="21" width="12.28515625" style="322" customWidth="1"/>
    <col min="22" max="22" width="0.85546875" style="322" customWidth="1"/>
    <col min="23" max="23" width="20.28515625" style="322" customWidth="1"/>
    <col min="24" max="24" width="0.85546875" style="322" customWidth="1"/>
    <col min="25" max="28" width="12.28515625" style="322" customWidth="1"/>
    <col min="29" max="16384" width="8.5703125" style="322"/>
  </cols>
  <sheetData>
    <row r="1" spans="1:28" ht="17.25">
      <c r="B1" s="387" t="s">
        <v>442</v>
      </c>
      <c r="C1" s="387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P1" s="385" t="s">
        <v>441</v>
      </c>
      <c r="Q1" s="385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</row>
    <row r="2" spans="1:28" ht="21.75" customHeight="1"/>
    <row r="3" spans="1:28" ht="15" customHeight="1" thickBot="1">
      <c r="A3" s="383"/>
      <c r="B3" s="383" t="s">
        <v>440</v>
      </c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26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</row>
    <row r="4" spans="1:28" ht="15" customHeight="1" thickTop="1">
      <c r="B4" s="377"/>
      <c r="C4" s="377"/>
      <c r="D4" s="382"/>
      <c r="E4" s="381" t="s">
        <v>439</v>
      </c>
      <c r="F4" s="380"/>
      <c r="G4" s="380"/>
      <c r="H4" s="379"/>
      <c r="I4" s="377"/>
      <c r="J4" s="378"/>
      <c r="K4" s="377"/>
      <c r="L4" s="376" t="s">
        <v>439</v>
      </c>
      <c r="M4" s="375"/>
      <c r="N4" s="375"/>
      <c r="O4" s="326"/>
      <c r="P4" s="377"/>
      <c r="Q4" s="377"/>
      <c r="R4" s="382"/>
      <c r="S4" s="381" t="s">
        <v>439</v>
      </c>
      <c r="T4" s="380"/>
      <c r="U4" s="380"/>
      <c r="V4" s="379"/>
      <c r="W4" s="377"/>
      <c r="X4" s="378"/>
      <c r="Y4" s="377"/>
      <c r="Z4" s="376" t="s">
        <v>438</v>
      </c>
      <c r="AA4" s="375"/>
      <c r="AB4" s="375"/>
    </row>
    <row r="5" spans="1:28" ht="15" customHeight="1">
      <c r="B5" s="371" t="s">
        <v>437</v>
      </c>
      <c r="C5" s="369"/>
      <c r="D5" s="374" t="s">
        <v>436</v>
      </c>
      <c r="E5" s="367" t="s">
        <v>435</v>
      </c>
      <c r="F5" s="368" t="s">
        <v>1</v>
      </c>
      <c r="G5" s="373" t="s">
        <v>2</v>
      </c>
      <c r="H5" s="372"/>
      <c r="I5" s="371" t="s">
        <v>437</v>
      </c>
      <c r="J5" s="370"/>
      <c r="K5" s="369" t="s">
        <v>436</v>
      </c>
      <c r="L5" s="367" t="s">
        <v>435</v>
      </c>
      <c r="M5" s="368" t="s">
        <v>1</v>
      </c>
      <c r="N5" s="367" t="s">
        <v>2</v>
      </c>
      <c r="O5" s="326"/>
      <c r="P5" s="371" t="s">
        <v>437</v>
      </c>
      <c r="Q5" s="369"/>
      <c r="R5" s="374" t="s">
        <v>436</v>
      </c>
      <c r="S5" s="367" t="s">
        <v>435</v>
      </c>
      <c r="T5" s="368" t="s">
        <v>1</v>
      </c>
      <c r="U5" s="373" t="s">
        <v>2</v>
      </c>
      <c r="V5" s="372"/>
      <c r="W5" s="371" t="s">
        <v>437</v>
      </c>
      <c r="X5" s="370"/>
      <c r="Y5" s="369" t="s">
        <v>436</v>
      </c>
      <c r="Z5" s="367" t="s">
        <v>435</v>
      </c>
      <c r="AA5" s="368" t="s">
        <v>1</v>
      </c>
      <c r="AB5" s="367" t="s">
        <v>2</v>
      </c>
    </row>
    <row r="6" spans="1:28" ht="15" customHeight="1">
      <c r="A6" s="333"/>
      <c r="B6" s="333"/>
      <c r="C6" s="333"/>
      <c r="D6" s="364"/>
      <c r="E6" s="366"/>
      <c r="F6" s="365"/>
      <c r="G6" s="363"/>
      <c r="H6" s="362"/>
      <c r="I6" s="333"/>
      <c r="J6" s="361"/>
      <c r="K6" s="333"/>
      <c r="L6" s="359"/>
      <c r="M6" s="360"/>
      <c r="N6" s="359"/>
      <c r="O6" s="326"/>
      <c r="P6" s="333"/>
      <c r="Q6" s="333"/>
      <c r="R6" s="364"/>
      <c r="S6" s="359"/>
      <c r="T6" s="360"/>
      <c r="U6" s="363"/>
      <c r="V6" s="362"/>
      <c r="W6" s="333"/>
      <c r="X6" s="361"/>
      <c r="Y6" s="333"/>
      <c r="Z6" s="359"/>
      <c r="AA6" s="360"/>
      <c r="AB6" s="359"/>
    </row>
    <row r="7" spans="1:28" ht="18.2" customHeight="1">
      <c r="B7" s="349" t="s">
        <v>434</v>
      </c>
      <c r="C7" s="349"/>
      <c r="D7" s="355">
        <v>123435</v>
      </c>
      <c r="E7" s="358">
        <v>279396</v>
      </c>
      <c r="F7" s="358">
        <v>143679</v>
      </c>
      <c r="G7" s="341">
        <v>135717</v>
      </c>
      <c r="H7" s="336"/>
      <c r="I7" s="335" t="s">
        <v>433</v>
      </c>
      <c r="J7" s="335"/>
      <c r="K7" s="339">
        <v>142</v>
      </c>
      <c r="L7" s="325">
        <v>258</v>
      </c>
      <c r="M7" s="323">
        <v>152</v>
      </c>
      <c r="N7" s="323">
        <v>106</v>
      </c>
      <c r="P7" s="340" t="s">
        <v>432</v>
      </c>
      <c r="Q7" s="357"/>
      <c r="R7" s="344">
        <v>172</v>
      </c>
      <c r="S7" s="325">
        <v>407</v>
      </c>
      <c r="T7" s="325">
        <v>193</v>
      </c>
      <c r="U7" s="325">
        <v>214</v>
      </c>
      <c r="V7" s="336"/>
      <c r="W7" s="343" t="s">
        <v>431</v>
      </c>
      <c r="X7" s="334"/>
      <c r="Y7" s="341">
        <f>SUM(Y9:Y30)</f>
        <v>14038</v>
      </c>
      <c r="Z7" s="356">
        <f>SUM(AA7:AB7)</f>
        <v>29872</v>
      </c>
      <c r="AA7" s="341">
        <f>SUM(AA9:AA30)</f>
        <v>15581</v>
      </c>
      <c r="AB7" s="341">
        <f>SUM(AB9:AB30)</f>
        <v>14291</v>
      </c>
    </row>
    <row r="8" spans="1:28" ht="18.2" customHeight="1">
      <c r="B8" s="349" t="s">
        <v>430</v>
      </c>
      <c r="C8" s="349"/>
      <c r="D8" s="355">
        <f>SUM(D10:D65,K7:K31)</f>
        <v>28860</v>
      </c>
      <c r="E8" s="341">
        <f>SUM(E10:E65,L7:L31)</f>
        <v>61899</v>
      </c>
      <c r="F8" s="341">
        <f>SUM(F10:F65,M7:M31)</f>
        <v>32829</v>
      </c>
      <c r="G8" s="341">
        <f>SUM(G10:G65,N7:N31)</f>
        <v>29070</v>
      </c>
      <c r="H8" s="336"/>
      <c r="I8" s="335" t="s">
        <v>429</v>
      </c>
      <c r="J8" s="334"/>
      <c r="K8" s="338">
        <v>72</v>
      </c>
      <c r="L8" s="325">
        <v>170</v>
      </c>
      <c r="M8" s="323">
        <v>80</v>
      </c>
      <c r="N8" s="323">
        <v>90</v>
      </c>
      <c r="P8" s="340" t="s">
        <v>428</v>
      </c>
      <c r="Q8" s="334"/>
      <c r="R8" s="344">
        <v>188</v>
      </c>
      <c r="S8" s="325">
        <v>450</v>
      </c>
      <c r="T8" s="325">
        <v>219</v>
      </c>
      <c r="U8" s="325">
        <v>231</v>
      </c>
      <c r="V8" s="336"/>
      <c r="W8" s="335"/>
      <c r="X8" s="334"/>
      <c r="Y8" s="323"/>
      <c r="Z8" s="325"/>
      <c r="AA8" s="323"/>
      <c r="AB8" s="323"/>
    </row>
    <row r="9" spans="1:28" ht="18.2" customHeight="1">
      <c r="C9" s="348"/>
      <c r="H9" s="336"/>
      <c r="I9" s="335" t="s">
        <v>427</v>
      </c>
      <c r="J9" s="334"/>
      <c r="K9" s="338">
        <v>186</v>
      </c>
      <c r="L9" s="325">
        <v>374</v>
      </c>
      <c r="M9" s="323">
        <v>196</v>
      </c>
      <c r="N9" s="323">
        <v>178</v>
      </c>
      <c r="P9" s="340" t="s">
        <v>426</v>
      </c>
      <c r="Q9" s="334"/>
      <c r="R9" s="344">
        <v>226</v>
      </c>
      <c r="S9" s="325">
        <v>585</v>
      </c>
      <c r="T9" s="325">
        <v>298</v>
      </c>
      <c r="U9" s="325">
        <v>287</v>
      </c>
      <c r="V9" s="336"/>
      <c r="W9" s="335" t="s">
        <v>425</v>
      </c>
      <c r="X9" s="334"/>
      <c r="Y9" s="338">
        <v>29</v>
      </c>
      <c r="Z9" s="325">
        <v>34</v>
      </c>
      <c r="AA9" s="323">
        <v>30</v>
      </c>
      <c r="AB9" s="323">
        <v>4</v>
      </c>
    </row>
    <row r="10" spans="1:28" ht="18.2" customHeight="1">
      <c r="B10" s="340" t="s">
        <v>424</v>
      </c>
      <c r="C10" s="348"/>
      <c r="D10" s="338">
        <v>212</v>
      </c>
      <c r="E10" s="325">
        <v>546</v>
      </c>
      <c r="F10" s="325">
        <v>279</v>
      </c>
      <c r="G10" s="325">
        <v>267</v>
      </c>
      <c r="H10" s="336"/>
      <c r="I10" s="335" t="s">
        <v>423</v>
      </c>
      <c r="J10" s="334"/>
      <c r="K10" s="338">
        <v>500</v>
      </c>
      <c r="L10" s="325">
        <v>1119</v>
      </c>
      <c r="M10" s="323">
        <v>597</v>
      </c>
      <c r="N10" s="323">
        <v>522</v>
      </c>
      <c r="P10" s="340" t="s">
        <v>422</v>
      </c>
      <c r="Q10" s="334"/>
      <c r="R10" s="344">
        <v>467</v>
      </c>
      <c r="S10" s="325">
        <v>1096</v>
      </c>
      <c r="T10" s="325">
        <v>558</v>
      </c>
      <c r="U10" s="325">
        <v>538</v>
      </c>
      <c r="V10" s="336"/>
      <c r="W10" s="335" t="s">
        <v>326</v>
      </c>
      <c r="X10" s="334"/>
      <c r="Y10" s="338">
        <v>1653</v>
      </c>
      <c r="Z10" s="325">
        <v>3502</v>
      </c>
      <c r="AA10" s="323">
        <v>1811</v>
      </c>
      <c r="AB10" s="323">
        <v>1691</v>
      </c>
    </row>
    <row r="11" spans="1:28" ht="18.2" customHeight="1">
      <c r="B11" s="340" t="s">
        <v>421</v>
      </c>
      <c r="C11" s="348"/>
      <c r="D11" s="347">
        <v>110</v>
      </c>
      <c r="E11" s="325">
        <v>398</v>
      </c>
      <c r="F11" s="344">
        <v>207</v>
      </c>
      <c r="G11" s="344">
        <v>191</v>
      </c>
      <c r="H11" s="346"/>
      <c r="I11" s="335" t="s">
        <v>420</v>
      </c>
      <c r="J11" s="334"/>
      <c r="K11" s="338">
        <v>233</v>
      </c>
      <c r="L11" s="325">
        <v>565</v>
      </c>
      <c r="M11" s="323">
        <v>311</v>
      </c>
      <c r="N11" s="323">
        <v>254</v>
      </c>
      <c r="P11" s="340" t="s">
        <v>419</v>
      </c>
      <c r="Q11" s="334"/>
      <c r="R11" s="344">
        <v>210</v>
      </c>
      <c r="S11" s="325">
        <v>497</v>
      </c>
      <c r="T11" s="325">
        <v>252</v>
      </c>
      <c r="U11" s="325">
        <v>245</v>
      </c>
      <c r="V11" s="336"/>
      <c r="W11" s="335" t="s">
        <v>418</v>
      </c>
      <c r="X11" s="334"/>
      <c r="Y11" s="338">
        <v>6050</v>
      </c>
      <c r="Z11" s="325">
        <v>12354</v>
      </c>
      <c r="AA11" s="323">
        <v>6598</v>
      </c>
      <c r="AB11" s="323">
        <v>5756</v>
      </c>
    </row>
    <row r="12" spans="1:28" ht="18.2" customHeight="1">
      <c r="B12" s="340" t="s">
        <v>417</v>
      </c>
      <c r="C12" s="334"/>
      <c r="D12" s="338">
        <v>361</v>
      </c>
      <c r="E12" s="325">
        <v>864</v>
      </c>
      <c r="F12" s="325">
        <v>460</v>
      </c>
      <c r="G12" s="325">
        <v>404</v>
      </c>
      <c r="H12" s="336"/>
      <c r="I12" s="335" t="s">
        <v>416</v>
      </c>
      <c r="J12" s="334"/>
      <c r="K12" s="338">
        <v>620</v>
      </c>
      <c r="L12" s="325">
        <v>1428</v>
      </c>
      <c r="M12" s="323">
        <v>746</v>
      </c>
      <c r="N12" s="323">
        <v>682</v>
      </c>
      <c r="P12" s="340" t="s">
        <v>415</v>
      </c>
      <c r="Q12" s="334"/>
      <c r="R12" s="344">
        <v>168</v>
      </c>
      <c r="S12" s="325">
        <v>400</v>
      </c>
      <c r="T12" s="325">
        <v>196</v>
      </c>
      <c r="U12" s="325">
        <v>204</v>
      </c>
      <c r="V12" s="336"/>
      <c r="W12" s="335" t="s">
        <v>414</v>
      </c>
      <c r="X12" s="334"/>
      <c r="Y12" s="338">
        <v>219</v>
      </c>
      <c r="Z12" s="325">
        <v>372</v>
      </c>
      <c r="AA12" s="323">
        <v>234</v>
      </c>
      <c r="AB12" s="323">
        <v>138</v>
      </c>
    </row>
    <row r="13" spans="1:28" ht="18.2" customHeight="1">
      <c r="B13" s="340" t="s">
        <v>413</v>
      </c>
      <c r="C13" s="340"/>
      <c r="D13" s="339">
        <v>2</v>
      </c>
      <c r="E13" s="325">
        <v>2</v>
      </c>
      <c r="F13" s="323">
        <v>2</v>
      </c>
      <c r="G13" s="323">
        <v>0</v>
      </c>
      <c r="H13" s="336"/>
      <c r="I13" s="335" t="s">
        <v>412</v>
      </c>
      <c r="J13" s="334"/>
      <c r="K13" s="338">
        <v>349</v>
      </c>
      <c r="L13" s="325">
        <v>792</v>
      </c>
      <c r="M13" s="323">
        <v>435</v>
      </c>
      <c r="N13" s="323">
        <v>357</v>
      </c>
      <c r="P13" s="340" t="s">
        <v>411</v>
      </c>
      <c r="Q13" s="334"/>
      <c r="R13" s="344">
        <v>228</v>
      </c>
      <c r="S13" s="325">
        <v>513</v>
      </c>
      <c r="T13" s="325">
        <v>258</v>
      </c>
      <c r="U13" s="325">
        <v>255</v>
      </c>
      <c r="V13" s="336"/>
      <c r="W13" s="335" t="s">
        <v>410</v>
      </c>
      <c r="X13" s="348"/>
      <c r="Y13" s="354">
        <v>240</v>
      </c>
      <c r="Z13" s="322">
        <v>467</v>
      </c>
      <c r="AA13" s="322">
        <v>251</v>
      </c>
      <c r="AB13" s="322">
        <v>216</v>
      </c>
    </row>
    <row r="14" spans="1:28" ht="18.2" customHeight="1">
      <c r="B14" s="340" t="s">
        <v>409</v>
      </c>
      <c r="C14" s="340"/>
      <c r="D14" s="339">
        <v>1</v>
      </c>
      <c r="E14" s="325">
        <v>3</v>
      </c>
      <c r="F14" s="323">
        <v>0</v>
      </c>
      <c r="G14" s="325">
        <v>3</v>
      </c>
      <c r="H14" s="336"/>
      <c r="I14" s="335" t="s">
        <v>408</v>
      </c>
      <c r="J14" s="334"/>
      <c r="K14" s="338">
        <v>317</v>
      </c>
      <c r="L14" s="325">
        <v>811</v>
      </c>
      <c r="M14" s="323">
        <v>405</v>
      </c>
      <c r="N14" s="323">
        <v>406</v>
      </c>
      <c r="P14" s="340" t="s">
        <v>407</v>
      </c>
      <c r="Q14" s="334"/>
      <c r="R14" s="344">
        <v>170</v>
      </c>
      <c r="S14" s="325">
        <v>424</v>
      </c>
      <c r="T14" s="325">
        <v>227</v>
      </c>
      <c r="U14" s="325">
        <v>197</v>
      </c>
      <c r="V14" s="336"/>
      <c r="W14" s="335" t="s">
        <v>406</v>
      </c>
      <c r="X14" s="342"/>
      <c r="Y14" s="338">
        <v>211</v>
      </c>
      <c r="Z14" s="325">
        <v>452</v>
      </c>
      <c r="AA14" s="323">
        <v>250</v>
      </c>
      <c r="AB14" s="323">
        <v>202</v>
      </c>
    </row>
    <row r="15" spans="1:28" ht="18.2" customHeight="1">
      <c r="B15" s="340" t="s">
        <v>405</v>
      </c>
      <c r="C15" s="340"/>
      <c r="D15" s="339">
        <v>1</v>
      </c>
      <c r="E15" s="325">
        <v>1</v>
      </c>
      <c r="F15" s="323">
        <v>1</v>
      </c>
      <c r="G15" s="323">
        <v>0</v>
      </c>
      <c r="H15" s="336"/>
      <c r="I15" s="335" t="s">
        <v>404</v>
      </c>
      <c r="J15" s="334"/>
      <c r="K15" s="338">
        <v>296</v>
      </c>
      <c r="L15" s="325">
        <v>679</v>
      </c>
      <c r="M15" s="323">
        <v>359</v>
      </c>
      <c r="N15" s="323">
        <v>320</v>
      </c>
      <c r="P15" s="340" t="s">
        <v>403</v>
      </c>
      <c r="Q15" s="334"/>
      <c r="R15" s="344">
        <v>241</v>
      </c>
      <c r="S15" s="325">
        <v>664</v>
      </c>
      <c r="T15" s="325">
        <v>324</v>
      </c>
      <c r="U15" s="325">
        <v>340</v>
      </c>
      <c r="V15" s="336"/>
      <c r="W15" s="335" t="s">
        <v>402</v>
      </c>
      <c r="X15" s="334"/>
      <c r="Y15" s="338">
        <v>156</v>
      </c>
      <c r="Z15" s="325">
        <v>286</v>
      </c>
      <c r="AA15" s="323">
        <v>138</v>
      </c>
      <c r="AB15" s="323">
        <v>148</v>
      </c>
    </row>
    <row r="16" spans="1:28" ht="18.2" customHeight="1">
      <c r="B16" s="340" t="s">
        <v>401</v>
      </c>
      <c r="C16" s="340"/>
      <c r="D16" s="339">
        <v>1287</v>
      </c>
      <c r="E16" s="325">
        <v>2775</v>
      </c>
      <c r="F16" s="325">
        <v>1476</v>
      </c>
      <c r="G16" s="325">
        <v>1299</v>
      </c>
      <c r="H16" s="336"/>
      <c r="I16" s="335" t="s">
        <v>400</v>
      </c>
      <c r="J16" s="334"/>
      <c r="K16" s="338">
        <v>34</v>
      </c>
      <c r="L16" s="325">
        <v>52</v>
      </c>
      <c r="M16" s="323">
        <v>30</v>
      </c>
      <c r="N16" s="323">
        <v>22</v>
      </c>
      <c r="P16" s="340" t="s">
        <v>399</v>
      </c>
      <c r="Q16" s="334"/>
      <c r="R16" s="344">
        <v>204</v>
      </c>
      <c r="S16" s="325">
        <v>463</v>
      </c>
      <c r="T16" s="325">
        <v>237</v>
      </c>
      <c r="U16" s="325">
        <v>226</v>
      </c>
      <c r="V16" s="336"/>
      <c r="W16" s="335" t="s">
        <v>398</v>
      </c>
      <c r="X16" s="334"/>
      <c r="Y16" s="338">
        <v>128</v>
      </c>
      <c r="Z16" s="325">
        <v>263</v>
      </c>
      <c r="AA16" s="323">
        <v>121</v>
      </c>
      <c r="AB16" s="323">
        <v>142</v>
      </c>
    </row>
    <row r="17" spans="2:28" ht="18.2" customHeight="1">
      <c r="B17" s="340" t="s">
        <v>397</v>
      </c>
      <c r="C17" s="340"/>
      <c r="D17" s="339">
        <v>141</v>
      </c>
      <c r="E17" s="325">
        <v>302</v>
      </c>
      <c r="F17" s="325">
        <v>164</v>
      </c>
      <c r="G17" s="325">
        <v>138</v>
      </c>
      <c r="H17" s="336"/>
      <c r="I17" s="335" t="s">
        <v>396</v>
      </c>
      <c r="J17" s="334"/>
      <c r="K17" s="347">
        <v>9</v>
      </c>
      <c r="L17" s="345">
        <v>10</v>
      </c>
      <c r="M17" s="345">
        <v>9</v>
      </c>
      <c r="N17" s="345">
        <v>1</v>
      </c>
      <c r="P17" s="340" t="s">
        <v>395</v>
      </c>
      <c r="Q17" s="334"/>
      <c r="R17" s="344">
        <v>155</v>
      </c>
      <c r="S17" s="325">
        <v>385</v>
      </c>
      <c r="T17" s="325">
        <v>193</v>
      </c>
      <c r="U17" s="325">
        <v>192</v>
      </c>
      <c r="V17" s="336"/>
      <c r="W17" s="335" t="s">
        <v>394</v>
      </c>
      <c r="X17" s="334"/>
      <c r="Y17" s="338">
        <v>342</v>
      </c>
      <c r="Z17" s="325">
        <v>741</v>
      </c>
      <c r="AA17" s="323">
        <v>362</v>
      </c>
      <c r="AB17" s="323">
        <v>379</v>
      </c>
    </row>
    <row r="18" spans="2:28" ht="18.2" customHeight="1">
      <c r="B18" s="340" t="s">
        <v>393</v>
      </c>
      <c r="C18" s="340"/>
      <c r="D18" s="339">
        <v>84</v>
      </c>
      <c r="E18" s="325">
        <v>174</v>
      </c>
      <c r="F18" s="325">
        <v>96</v>
      </c>
      <c r="G18" s="325">
        <v>78</v>
      </c>
      <c r="H18" s="336"/>
      <c r="I18" s="335" t="s">
        <v>392</v>
      </c>
      <c r="J18" s="334"/>
      <c r="K18" s="338">
        <v>8</v>
      </c>
      <c r="L18" s="325">
        <v>8</v>
      </c>
      <c r="M18" s="345">
        <v>8</v>
      </c>
      <c r="N18" s="345">
        <v>0</v>
      </c>
      <c r="P18" s="340" t="s">
        <v>391</v>
      </c>
      <c r="Q18" s="334"/>
      <c r="R18" s="344">
        <v>166</v>
      </c>
      <c r="S18" s="325">
        <v>385</v>
      </c>
      <c r="T18" s="325">
        <v>193</v>
      </c>
      <c r="U18" s="325">
        <v>192</v>
      </c>
      <c r="V18" s="336"/>
      <c r="W18" s="335" t="s">
        <v>390</v>
      </c>
      <c r="X18" s="334"/>
      <c r="Y18" s="338">
        <v>984</v>
      </c>
      <c r="Z18" s="325">
        <v>1956</v>
      </c>
      <c r="AA18" s="323">
        <v>1081</v>
      </c>
      <c r="AB18" s="323">
        <v>875</v>
      </c>
    </row>
    <row r="19" spans="2:28" ht="18.2" customHeight="1">
      <c r="B19" s="340" t="s">
        <v>389</v>
      </c>
      <c r="C19" s="340"/>
      <c r="D19" s="339">
        <v>183</v>
      </c>
      <c r="E19" s="325">
        <v>216</v>
      </c>
      <c r="F19" s="325">
        <v>151</v>
      </c>
      <c r="G19" s="325">
        <v>65</v>
      </c>
      <c r="H19" s="336"/>
      <c r="I19" s="335" t="s">
        <v>388</v>
      </c>
      <c r="J19" s="334"/>
      <c r="K19" s="338">
        <v>14</v>
      </c>
      <c r="L19" s="325">
        <v>28</v>
      </c>
      <c r="M19" s="323">
        <v>17</v>
      </c>
      <c r="N19" s="323">
        <v>11</v>
      </c>
      <c r="P19" s="340" t="s">
        <v>387</v>
      </c>
      <c r="Q19" s="334"/>
      <c r="R19" s="344">
        <v>111</v>
      </c>
      <c r="S19" s="325">
        <v>212</v>
      </c>
      <c r="T19" s="325">
        <v>124</v>
      </c>
      <c r="U19" s="325">
        <v>88</v>
      </c>
      <c r="V19" s="336"/>
      <c r="W19" s="335" t="s">
        <v>386</v>
      </c>
      <c r="X19" s="334"/>
      <c r="Y19" s="338">
        <v>122</v>
      </c>
      <c r="Z19" s="325">
        <v>193</v>
      </c>
      <c r="AA19" s="323">
        <v>130</v>
      </c>
      <c r="AB19" s="323">
        <v>63</v>
      </c>
    </row>
    <row r="20" spans="2:28" ht="18.2" customHeight="1">
      <c r="B20" s="340" t="s">
        <v>385</v>
      </c>
      <c r="C20" s="340"/>
      <c r="D20" s="353">
        <v>4</v>
      </c>
      <c r="E20" s="325">
        <v>9</v>
      </c>
      <c r="F20" s="345">
        <v>4</v>
      </c>
      <c r="G20" s="345">
        <v>5</v>
      </c>
      <c r="H20" s="336"/>
      <c r="I20" s="335" t="s">
        <v>384</v>
      </c>
      <c r="J20" s="334"/>
      <c r="K20" s="338">
        <v>667</v>
      </c>
      <c r="L20" s="325">
        <v>1442</v>
      </c>
      <c r="M20" s="323">
        <v>767</v>
      </c>
      <c r="N20" s="323">
        <v>675</v>
      </c>
      <c r="P20" s="340" t="s">
        <v>383</v>
      </c>
      <c r="Q20" s="334"/>
      <c r="R20" s="344">
        <v>270</v>
      </c>
      <c r="S20" s="325">
        <v>558</v>
      </c>
      <c r="T20" s="325">
        <v>296</v>
      </c>
      <c r="U20" s="325">
        <v>262</v>
      </c>
      <c r="V20" s="336"/>
      <c r="W20" s="335" t="s">
        <v>382</v>
      </c>
      <c r="X20" s="334"/>
      <c r="Y20" s="352">
        <v>214</v>
      </c>
      <c r="Z20" s="325">
        <v>549</v>
      </c>
      <c r="AA20" s="323">
        <v>275</v>
      </c>
      <c r="AB20" s="323">
        <v>274</v>
      </c>
    </row>
    <row r="21" spans="2:28" ht="18.2" customHeight="1">
      <c r="B21" s="340" t="s">
        <v>381</v>
      </c>
      <c r="C21" s="340"/>
      <c r="D21" s="339">
        <v>20</v>
      </c>
      <c r="E21" s="325">
        <v>36</v>
      </c>
      <c r="F21" s="325">
        <v>21</v>
      </c>
      <c r="G21" s="325">
        <v>15</v>
      </c>
      <c r="H21" s="336"/>
      <c r="I21" s="335" t="s">
        <v>380</v>
      </c>
      <c r="J21" s="334"/>
      <c r="K21" s="338">
        <v>423</v>
      </c>
      <c r="L21" s="325">
        <v>832</v>
      </c>
      <c r="M21" s="323">
        <v>449</v>
      </c>
      <c r="N21" s="323">
        <v>383</v>
      </c>
      <c r="P21" s="340" t="s">
        <v>379</v>
      </c>
      <c r="Q21" s="334"/>
      <c r="R21" s="344">
        <v>156</v>
      </c>
      <c r="S21" s="325">
        <v>399</v>
      </c>
      <c r="T21" s="325">
        <v>203</v>
      </c>
      <c r="U21" s="325">
        <v>196</v>
      </c>
      <c r="V21" s="336"/>
      <c r="W21" s="335" t="s">
        <v>378</v>
      </c>
      <c r="X21" s="334"/>
      <c r="Y21" s="338">
        <v>219</v>
      </c>
      <c r="Z21" s="325">
        <v>566</v>
      </c>
      <c r="AA21" s="323">
        <v>278</v>
      </c>
      <c r="AB21" s="323">
        <v>288</v>
      </c>
    </row>
    <row r="22" spans="2:28" ht="18.2" customHeight="1">
      <c r="B22" s="340" t="s">
        <v>377</v>
      </c>
      <c r="C22" s="340"/>
      <c r="D22" s="339">
        <v>42</v>
      </c>
      <c r="E22" s="325">
        <v>83</v>
      </c>
      <c r="F22" s="325">
        <v>48</v>
      </c>
      <c r="G22" s="325">
        <v>35</v>
      </c>
      <c r="H22" s="336"/>
      <c r="I22" s="335" t="s">
        <v>376</v>
      </c>
      <c r="J22" s="334"/>
      <c r="K22" s="338">
        <v>520</v>
      </c>
      <c r="L22" s="325">
        <v>1071</v>
      </c>
      <c r="M22" s="323">
        <v>593</v>
      </c>
      <c r="N22" s="323">
        <v>478</v>
      </c>
      <c r="P22" s="340"/>
      <c r="Q22" s="334"/>
      <c r="R22" s="344"/>
      <c r="S22" s="325"/>
      <c r="T22" s="325"/>
      <c r="U22" s="325"/>
      <c r="V22" s="336"/>
      <c r="W22" s="335" t="s">
        <v>375</v>
      </c>
      <c r="X22" s="334"/>
      <c r="Y22" s="338">
        <v>120</v>
      </c>
      <c r="Z22" s="325">
        <v>360</v>
      </c>
      <c r="AA22" s="323">
        <v>189</v>
      </c>
      <c r="AB22" s="323">
        <v>171</v>
      </c>
    </row>
    <row r="23" spans="2:28" ht="18.2" customHeight="1">
      <c r="B23" s="340" t="s">
        <v>374</v>
      </c>
      <c r="C23" s="340"/>
      <c r="D23" s="339">
        <v>402</v>
      </c>
      <c r="E23" s="325">
        <v>885</v>
      </c>
      <c r="F23" s="325">
        <v>483</v>
      </c>
      <c r="G23" s="325">
        <v>402</v>
      </c>
      <c r="H23" s="336"/>
      <c r="I23" s="335" t="s">
        <v>373</v>
      </c>
      <c r="J23" s="334"/>
      <c r="K23" s="352">
        <v>410</v>
      </c>
      <c r="L23" s="325">
        <v>808</v>
      </c>
      <c r="M23" s="323">
        <v>456</v>
      </c>
      <c r="N23" s="323">
        <v>352</v>
      </c>
      <c r="P23" s="349" t="s">
        <v>372</v>
      </c>
      <c r="Q23" s="334"/>
      <c r="R23" s="351">
        <f>SUM(R25:R65)</f>
        <v>24637</v>
      </c>
      <c r="S23" s="351">
        <f>SUM(S25:S65)</f>
        <v>52402</v>
      </c>
      <c r="T23" s="351">
        <f>SUM(T25:T65)</f>
        <v>26920</v>
      </c>
      <c r="U23" s="351">
        <f>SUM(U25:U65)</f>
        <v>25482</v>
      </c>
      <c r="V23" s="336"/>
      <c r="W23" s="335" t="s">
        <v>371</v>
      </c>
      <c r="X23" s="334"/>
      <c r="Y23" s="338">
        <v>412</v>
      </c>
      <c r="Z23" s="325">
        <v>912</v>
      </c>
      <c r="AA23" s="323">
        <v>480</v>
      </c>
      <c r="AB23" s="323">
        <v>432</v>
      </c>
    </row>
    <row r="24" spans="2:28" ht="18.2" customHeight="1">
      <c r="B24" s="340" t="s">
        <v>370</v>
      </c>
      <c r="C24" s="340"/>
      <c r="D24" s="339">
        <v>218</v>
      </c>
      <c r="E24" s="325">
        <v>570</v>
      </c>
      <c r="F24" s="345">
        <v>305</v>
      </c>
      <c r="G24" s="345">
        <v>265</v>
      </c>
      <c r="H24" s="336"/>
      <c r="I24" s="335" t="s">
        <v>369</v>
      </c>
      <c r="J24" s="334"/>
      <c r="K24" s="338">
        <v>840</v>
      </c>
      <c r="L24" s="325">
        <v>1764</v>
      </c>
      <c r="M24" s="323">
        <v>918</v>
      </c>
      <c r="N24" s="323">
        <v>846</v>
      </c>
      <c r="P24" s="340"/>
      <c r="Q24" s="349"/>
      <c r="R24" s="350"/>
      <c r="S24" s="323"/>
      <c r="T24" s="323"/>
      <c r="U24" s="323"/>
      <c r="V24" s="336"/>
      <c r="W24" s="335" t="s">
        <v>368</v>
      </c>
      <c r="X24" s="348"/>
      <c r="Y24" s="347">
        <v>491</v>
      </c>
      <c r="Z24" s="344">
        <v>1214</v>
      </c>
      <c r="AA24" s="344">
        <v>601</v>
      </c>
      <c r="AB24" s="344">
        <v>613</v>
      </c>
    </row>
    <row r="25" spans="2:28" ht="18.2" customHeight="1">
      <c r="B25" s="340" t="s">
        <v>367</v>
      </c>
      <c r="C25" s="340"/>
      <c r="D25" s="339">
        <v>395</v>
      </c>
      <c r="E25" s="325">
        <v>1058</v>
      </c>
      <c r="F25" s="325">
        <v>559</v>
      </c>
      <c r="G25" s="325">
        <v>499</v>
      </c>
      <c r="H25" s="336"/>
      <c r="I25" s="335" t="s">
        <v>366</v>
      </c>
      <c r="J25" s="334"/>
      <c r="K25" s="338">
        <v>264</v>
      </c>
      <c r="L25" s="325">
        <v>407</v>
      </c>
      <c r="M25" s="323">
        <v>242</v>
      </c>
      <c r="N25" s="323">
        <v>165</v>
      </c>
      <c r="P25" s="340" t="s">
        <v>365</v>
      </c>
      <c r="Q25" s="349"/>
      <c r="R25" s="339">
        <v>309</v>
      </c>
      <c r="S25" s="323">
        <v>443</v>
      </c>
      <c r="T25" s="323">
        <v>332</v>
      </c>
      <c r="U25" s="323">
        <v>111</v>
      </c>
      <c r="V25" s="336"/>
      <c r="W25" s="335" t="s">
        <v>364</v>
      </c>
      <c r="X25" s="348"/>
      <c r="Y25" s="347">
        <v>524</v>
      </c>
      <c r="Z25" s="344">
        <v>1167</v>
      </c>
      <c r="AA25" s="344">
        <v>568</v>
      </c>
      <c r="AB25" s="344">
        <v>599</v>
      </c>
    </row>
    <row r="26" spans="2:28" ht="18.2" customHeight="1">
      <c r="B26" s="340" t="s">
        <v>363</v>
      </c>
      <c r="C26" s="340"/>
      <c r="D26" s="339">
        <v>1</v>
      </c>
      <c r="E26" s="325">
        <v>1</v>
      </c>
      <c r="F26" s="325">
        <v>1</v>
      </c>
      <c r="G26" s="325">
        <v>0</v>
      </c>
      <c r="H26" s="336"/>
      <c r="I26" s="335" t="s">
        <v>362</v>
      </c>
      <c r="J26" s="334"/>
      <c r="K26" s="338">
        <v>218</v>
      </c>
      <c r="L26" s="325">
        <v>438</v>
      </c>
      <c r="M26" s="323">
        <v>248</v>
      </c>
      <c r="N26" s="323">
        <v>190</v>
      </c>
      <c r="P26" s="340" t="s">
        <v>361</v>
      </c>
      <c r="Q26" s="340"/>
      <c r="R26" s="339">
        <v>2</v>
      </c>
      <c r="S26" s="325">
        <v>2</v>
      </c>
      <c r="T26" s="325">
        <v>2</v>
      </c>
      <c r="U26" s="325">
        <v>0</v>
      </c>
      <c r="V26" s="346"/>
      <c r="W26" s="335" t="s">
        <v>360</v>
      </c>
      <c r="X26" s="348"/>
      <c r="Y26" s="347">
        <v>441</v>
      </c>
      <c r="Z26" s="344">
        <v>1056</v>
      </c>
      <c r="AA26" s="344">
        <v>506</v>
      </c>
      <c r="AB26" s="344">
        <v>550</v>
      </c>
    </row>
    <row r="27" spans="2:28" ht="18.2" customHeight="1">
      <c r="B27" s="340" t="s">
        <v>359</v>
      </c>
      <c r="C27" s="340"/>
      <c r="D27" s="339">
        <v>71</v>
      </c>
      <c r="E27" s="325">
        <v>136</v>
      </c>
      <c r="F27" s="325">
        <v>70</v>
      </c>
      <c r="G27" s="325">
        <v>66</v>
      </c>
      <c r="H27" s="336"/>
      <c r="I27" s="335" t="s">
        <v>358</v>
      </c>
      <c r="J27" s="334"/>
      <c r="K27" s="338">
        <v>152</v>
      </c>
      <c r="L27" s="325">
        <v>301</v>
      </c>
      <c r="M27" s="323">
        <v>176</v>
      </c>
      <c r="N27" s="323">
        <v>125</v>
      </c>
      <c r="P27" s="340" t="s">
        <v>357</v>
      </c>
      <c r="Q27" s="340"/>
      <c r="R27" s="339">
        <v>5519</v>
      </c>
      <c r="S27" s="325">
        <v>11274</v>
      </c>
      <c r="T27" s="325">
        <v>5866</v>
      </c>
      <c r="U27" s="325">
        <v>5408</v>
      </c>
      <c r="V27" s="346"/>
      <c r="W27" s="335" t="s">
        <v>356</v>
      </c>
      <c r="X27" s="334"/>
      <c r="Y27" s="338">
        <v>303</v>
      </c>
      <c r="Z27" s="325">
        <v>699</v>
      </c>
      <c r="AA27" s="323">
        <v>331</v>
      </c>
      <c r="AB27" s="323">
        <v>368</v>
      </c>
    </row>
    <row r="28" spans="2:28" ht="18.2" customHeight="1">
      <c r="B28" s="340" t="s">
        <v>355</v>
      </c>
      <c r="C28" s="340"/>
      <c r="D28" s="339">
        <v>475</v>
      </c>
      <c r="E28" s="325">
        <v>1129</v>
      </c>
      <c r="F28" s="325">
        <v>607</v>
      </c>
      <c r="G28" s="325">
        <v>522</v>
      </c>
      <c r="H28" s="336"/>
      <c r="I28" s="335" t="s">
        <v>354</v>
      </c>
      <c r="J28" s="334"/>
      <c r="K28" s="338">
        <v>319</v>
      </c>
      <c r="L28" s="325">
        <v>565</v>
      </c>
      <c r="M28" s="323">
        <v>321</v>
      </c>
      <c r="N28" s="323">
        <v>244</v>
      </c>
      <c r="P28" s="340" t="s">
        <v>353</v>
      </c>
      <c r="Q28" s="340"/>
      <c r="R28" s="339">
        <v>232</v>
      </c>
      <c r="S28" s="325">
        <v>320</v>
      </c>
      <c r="T28" s="325">
        <v>216</v>
      </c>
      <c r="U28" s="325">
        <v>104</v>
      </c>
      <c r="V28" s="336"/>
      <c r="W28" s="335" t="s">
        <v>352</v>
      </c>
      <c r="X28" s="334"/>
      <c r="Y28" s="338">
        <v>420</v>
      </c>
      <c r="Z28" s="325">
        <v>947</v>
      </c>
      <c r="AA28" s="323">
        <v>457</v>
      </c>
      <c r="AB28" s="323">
        <v>490</v>
      </c>
    </row>
    <row r="29" spans="2:28" ht="18.2" customHeight="1">
      <c r="B29" s="340" t="s">
        <v>351</v>
      </c>
      <c r="C29" s="340"/>
      <c r="D29" s="339">
        <v>139</v>
      </c>
      <c r="E29" s="345">
        <v>328</v>
      </c>
      <c r="F29" s="345">
        <v>174</v>
      </c>
      <c r="G29" s="345">
        <v>154</v>
      </c>
      <c r="H29" s="336"/>
      <c r="I29" s="335" t="s">
        <v>350</v>
      </c>
      <c r="J29" s="334"/>
      <c r="K29" s="338">
        <v>121</v>
      </c>
      <c r="L29" s="325">
        <v>232</v>
      </c>
      <c r="M29" s="323">
        <v>130</v>
      </c>
      <c r="N29" s="323">
        <v>102</v>
      </c>
      <c r="P29" s="340" t="s">
        <v>349</v>
      </c>
      <c r="Q29" s="340"/>
      <c r="R29" s="339">
        <v>212</v>
      </c>
      <c r="S29" s="325">
        <v>384</v>
      </c>
      <c r="T29" s="325">
        <v>225</v>
      </c>
      <c r="U29" s="325">
        <v>159</v>
      </c>
      <c r="V29" s="336"/>
      <c r="W29" s="335" t="s">
        <v>348</v>
      </c>
      <c r="X29" s="334"/>
      <c r="Y29" s="338">
        <v>564</v>
      </c>
      <c r="Z29" s="325">
        <v>1334</v>
      </c>
      <c r="AA29" s="323">
        <v>658</v>
      </c>
      <c r="AB29" s="323">
        <v>676</v>
      </c>
    </row>
    <row r="30" spans="2:28" ht="18.2" customHeight="1">
      <c r="B30" s="340" t="s">
        <v>347</v>
      </c>
      <c r="C30" s="340"/>
      <c r="D30" s="339">
        <v>53</v>
      </c>
      <c r="E30" s="325">
        <v>121</v>
      </c>
      <c r="F30" s="325">
        <v>64</v>
      </c>
      <c r="G30" s="325">
        <v>57</v>
      </c>
      <c r="H30" s="336"/>
      <c r="I30" s="335" t="s">
        <v>346</v>
      </c>
      <c r="J30" s="334"/>
      <c r="K30" s="338">
        <v>88</v>
      </c>
      <c r="L30" s="325">
        <v>149</v>
      </c>
      <c r="M30" s="323">
        <v>92</v>
      </c>
      <c r="N30" s="323">
        <v>57</v>
      </c>
      <c r="P30" s="340" t="s">
        <v>345</v>
      </c>
      <c r="Q30" s="340"/>
      <c r="R30" s="339">
        <v>136</v>
      </c>
      <c r="S30" s="325">
        <v>203</v>
      </c>
      <c r="T30" s="325">
        <v>130</v>
      </c>
      <c r="U30" s="325">
        <v>73</v>
      </c>
      <c r="V30" s="336"/>
      <c r="W30" s="335" t="s">
        <v>344</v>
      </c>
      <c r="X30" s="334"/>
      <c r="Y30" s="338">
        <v>196</v>
      </c>
      <c r="Z30" s="325">
        <v>448</v>
      </c>
      <c r="AA30" s="323">
        <v>232</v>
      </c>
      <c r="AB30" s="323">
        <v>216</v>
      </c>
    </row>
    <row r="31" spans="2:28" ht="18.2" customHeight="1">
      <c r="B31" s="340" t="s">
        <v>343</v>
      </c>
      <c r="C31" s="340"/>
      <c r="D31" s="339">
        <v>544</v>
      </c>
      <c r="E31" s="325">
        <v>1118</v>
      </c>
      <c r="F31" s="325">
        <v>604</v>
      </c>
      <c r="G31" s="325">
        <v>514</v>
      </c>
      <c r="H31" s="336"/>
      <c r="I31" s="335" t="s">
        <v>342</v>
      </c>
      <c r="J31" s="334"/>
      <c r="K31" s="338">
        <v>9</v>
      </c>
      <c r="L31" s="323">
        <v>21</v>
      </c>
      <c r="M31" s="323">
        <v>11</v>
      </c>
      <c r="N31" s="323">
        <v>10</v>
      </c>
      <c r="P31" s="340" t="s">
        <v>341</v>
      </c>
      <c r="Q31" s="340"/>
      <c r="R31" s="339">
        <v>329</v>
      </c>
      <c r="S31" s="325">
        <v>682</v>
      </c>
      <c r="T31" s="325">
        <v>390</v>
      </c>
      <c r="U31" s="325">
        <v>292</v>
      </c>
      <c r="V31" s="336"/>
      <c r="W31" s="335"/>
      <c r="X31" s="334"/>
      <c r="Y31" s="323"/>
      <c r="Z31" s="325"/>
      <c r="AA31" s="323"/>
      <c r="AB31" s="323"/>
    </row>
    <row r="32" spans="2:28" ht="18.2" customHeight="1">
      <c r="B32" s="340" t="s">
        <v>340</v>
      </c>
      <c r="C32" s="340"/>
      <c r="D32" s="339">
        <v>21</v>
      </c>
      <c r="E32" s="323">
        <v>33</v>
      </c>
      <c r="F32" s="323">
        <v>24</v>
      </c>
      <c r="G32" s="345">
        <v>9</v>
      </c>
      <c r="H32" s="336"/>
      <c r="I32" s="343"/>
      <c r="J32" s="334"/>
      <c r="K32" s="341"/>
      <c r="L32" s="341"/>
      <c r="M32" s="341"/>
      <c r="N32" s="341"/>
      <c r="P32" s="340" t="s">
        <v>339</v>
      </c>
      <c r="Q32" s="340"/>
      <c r="R32" s="339">
        <v>343</v>
      </c>
      <c r="S32" s="325">
        <v>702</v>
      </c>
      <c r="T32" s="325">
        <v>365</v>
      </c>
      <c r="U32" s="325">
        <v>337</v>
      </c>
      <c r="V32" s="336"/>
      <c r="W32" s="335"/>
      <c r="X32" s="334"/>
      <c r="Y32" s="323"/>
      <c r="Z32" s="325"/>
      <c r="AA32" s="323"/>
      <c r="AB32" s="323"/>
    </row>
    <row r="33" spans="2:28" ht="18.2" customHeight="1">
      <c r="B33" s="340" t="s">
        <v>338</v>
      </c>
      <c r="C33" s="340"/>
      <c r="D33" s="339">
        <v>38</v>
      </c>
      <c r="E33" s="325">
        <v>65</v>
      </c>
      <c r="F33" s="325">
        <v>41</v>
      </c>
      <c r="G33" s="325">
        <v>24</v>
      </c>
      <c r="H33" s="336"/>
      <c r="I33" s="343" t="s">
        <v>337</v>
      </c>
      <c r="J33" s="334"/>
      <c r="K33" s="341">
        <f>SUM(K35:K65,R7:R21)</f>
        <v>10922</v>
      </c>
      <c r="L33" s="341">
        <f>SUM(L35:L65,S7:S21)</f>
        <v>25683</v>
      </c>
      <c r="M33" s="341">
        <f>SUM(M35:M65,T7:T21)</f>
        <v>13006</v>
      </c>
      <c r="N33" s="341">
        <f>SUM(N35:N65,U7:U21)</f>
        <v>12677</v>
      </c>
      <c r="P33" s="340" t="s">
        <v>336</v>
      </c>
      <c r="Q33" s="340"/>
      <c r="R33" s="339">
        <v>1298</v>
      </c>
      <c r="S33" s="325">
        <v>2900</v>
      </c>
      <c r="T33" s="325">
        <v>1507</v>
      </c>
      <c r="U33" s="325">
        <v>1393</v>
      </c>
      <c r="V33" s="336"/>
      <c r="W33" s="335"/>
      <c r="X33" s="334"/>
      <c r="Y33" s="323"/>
      <c r="Z33" s="325"/>
      <c r="AA33" s="323"/>
      <c r="AB33" s="323"/>
    </row>
    <row r="34" spans="2:28" ht="18.2" customHeight="1">
      <c r="B34" s="340" t="s">
        <v>335</v>
      </c>
      <c r="C34" s="340"/>
      <c r="D34" s="339">
        <v>1</v>
      </c>
      <c r="E34" s="325">
        <v>1</v>
      </c>
      <c r="F34" s="325">
        <v>1</v>
      </c>
      <c r="G34" s="325">
        <v>0</v>
      </c>
      <c r="H34" s="336"/>
      <c r="I34" s="335"/>
      <c r="J34" s="334"/>
      <c r="K34" s="323"/>
      <c r="L34" s="325"/>
      <c r="M34" s="323"/>
      <c r="N34" s="323"/>
      <c r="P34" s="340" t="s">
        <v>334</v>
      </c>
      <c r="Q34" s="340"/>
      <c r="R34" s="339">
        <v>478</v>
      </c>
      <c r="S34" s="325">
        <v>942</v>
      </c>
      <c r="T34" s="325">
        <v>508</v>
      </c>
      <c r="U34" s="325">
        <v>434</v>
      </c>
      <c r="V34" s="336"/>
      <c r="W34" s="343" t="s">
        <v>333</v>
      </c>
      <c r="X34" s="334"/>
      <c r="Y34" s="341">
        <f>SUM(Y36:Y59)</f>
        <v>6169</v>
      </c>
      <c r="Z34" s="341">
        <f>SUM(Z36:Z59)</f>
        <v>14638</v>
      </c>
      <c r="AA34" s="341">
        <f>SUM(AA36:AA59)</f>
        <v>7617</v>
      </c>
      <c r="AB34" s="341">
        <f>SUM(AB36:AB59)</f>
        <v>7021</v>
      </c>
    </row>
    <row r="35" spans="2:28" ht="18.2" customHeight="1">
      <c r="B35" s="340" t="s">
        <v>332</v>
      </c>
      <c r="C35" s="340"/>
      <c r="D35" s="339">
        <v>328</v>
      </c>
      <c r="E35" s="325">
        <v>691</v>
      </c>
      <c r="F35" s="325">
        <v>379</v>
      </c>
      <c r="G35" s="325">
        <v>312</v>
      </c>
      <c r="H35" s="336"/>
      <c r="I35" s="335" t="s">
        <v>331</v>
      </c>
      <c r="J35" s="334"/>
      <c r="K35" s="323">
        <v>301</v>
      </c>
      <c r="L35" s="325">
        <v>681</v>
      </c>
      <c r="M35" s="323">
        <v>345</v>
      </c>
      <c r="N35" s="323">
        <v>336</v>
      </c>
      <c r="P35" s="340" t="s">
        <v>330</v>
      </c>
      <c r="Q35" s="340"/>
      <c r="R35" s="339">
        <v>994</v>
      </c>
      <c r="S35" s="325">
        <v>1959</v>
      </c>
      <c r="T35" s="325">
        <v>1042</v>
      </c>
      <c r="U35" s="325">
        <v>917</v>
      </c>
      <c r="V35" s="336"/>
      <c r="W35" s="343"/>
      <c r="X35" s="334"/>
      <c r="Y35" s="323"/>
      <c r="Z35" s="325"/>
      <c r="AA35" s="323"/>
      <c r="AB35" s="323"/>
    </row>
    <row r="36" spans="2:28" ht="18.2" customHeight="1">
      <c r="B36" s="340" t="s">
        <v>329</v>
      </c>
      <c r="C36" s="340"/>
      <c r="D36" s="339">
        <v>7</v>
      </c>
      <c r="E36" s="345">
        <v>12</v>
      </c>
      <c r="F36" s="345">
        <v>8</v>
      </c>
      <c r="G36" s="345">
        <v>4</v>
      </c>
      <c r="H36" s="336"/>
      <c r="I36" s="335" t="s">
        <v>328</v>
      </c>
      <c r="J36" s="334"/>
      <c r="K36" s="323">
        <v>341</v>
      </c>
      <c r="L36" s="325">
        <v>803</v>
      </c>
      <c r="M36" s="323">
        <v>417</v>
      </c>
      <c r="N36" s="323">
        <v>386</v>
      </c>
      <c r="P36" s="340" t="s">
        <v>327</v>
      </c>
      <c r="Q36" s="340"/>
      <c r="R36" s="339">
        <v>862</v>
      </c>
      <c r="S36" s="325">
        <v>1663</v>
      </c>
      <c r="T36" s="325">
        <v>881</v>
      </c>
      <c r="U36" s="325">
        <v>782</v>
      </c>
      <c r="V36" s="336"/>
      <c r="W36" s="335" t="s">
        <v>326</v>
      </c>
      <c r="X36" s="342"/>
      <c r="Y36" s="338">
        <v>159</v>
      </c>
      <c r="Z36" s="325">
        <v>317</v>
      </c>
      <c r="AA36" s="323">
        <v>163</v>
      </c>
      <c r="AB36" s="323">
        <v>154</v>
      </c>
    </row>
    <row r="37" spans="2:28" ht="18.2" customHeight="1">
      <c r="B37" s="340" t="s">
        <v>325</v>
      </c>
      <c r="C37" s="340"/>
      <c r="D37" s="339">
        <v>952</v>
      </c>
      <c r="E37" s="345">
        <v>2120</v>
      </c>
      <c r="F37" s="345">
        <v>1099</v>
      </c>
      <c r="G37" s="345">
        <v>1021</v>
      </c>
      <c r="H37" s="336"/>
      <c r="I37" s="335" t="s">
        <v>324</v>
      </c>
      <c r="J37" s="334"/>
      <c r="K37" s="323">
        <v>262</v>
      </c>
      <c r="L37" s="325">
        <v>529</v>
      </c>
      <c r="M37" s="323">
        <v>290</v>
      </c>
      <c r="N37" s="323">
        <v>239</v>
      </c>
      <c r="P37" s="340" t="s">
        <v>323</v>
      </c>
      <c r="Q37" s="340"/>
      <c r="R37" s="339">
        <v>48</v>
      </c>
      <c r="S37" s="325">
        <v>89</v>
      </c>
      <c r="T37" s="325">
        <v>50</v>
      </c>
      <c r="U37" s="325">
        <v>39</v>
      </c>
      <c r="V37" s="336"/>
      <c r="W37" s="335" t="s">
        <v>322</v>
      </c>
      <c r="X37" s="342"/>
      <c r="Y37" s="338">
        <v>340</v>
      </c>
      <c r="Z37" s="325">
        <v>771</v>
      </c>
      <c r="AA37" s="323">
        <v>393</v>
      </c>
      <c r="AB37" s="323">
        <v>378</v>
      </c>
    </row>
    <row r="38" spans="2:28" ht="18.2" customHeight="1">
      <c r="B38" s="340" t="s">
        <v>321</v>
      </c>
      <c r="C38" s="340"/>
      <c r="D38" s="339">
        <v>1447</v>
      </c>
      <c r="E38" s="325">
        <v>3142</v>
      </c>
      <c r="F38" s="325">
        <v>1687</v>
      </c>
      <c r="G38" s="325">
        <v>1455</v>
      </c>
      <c r="H38" s="336"/>
      <c r="I38" s="335" t="s">
        <v>320</v>
      </c>
      <c r="J38" s="334"/>
      <c r="K38" s="323">
        <v>243</v>
      </c>
      <c r="L38" s="325">
        <v>559</v>
      </c>
      <c r="M38" s="323">
        <v>285</v>
      </c>
      <c r="N38" s="323">
        <v>274</v>
      </c>
      <c r="P38" s="340" t="s">
        <v>319</v>
      </c>
      <c r="Q38" s="340"/>
      <c r="R38" s="339">
        <v>12</v>
      </c>
      <c r="S38" s="325">
        <v>18</v>
      </c>
      <c r="T38" s="325">
        <v>9</v>
      </c>
      <c r="U38" s="325">
        <v>9</v>
      </c>
      <c r="V38" s="336"/>
      <c r="W38" s="335" t="s">
        <v>318</v>
      </c>
      <c r="X38" s="334"/>
      <c r="Y38" s="338">
        <v>303</v>
      </c>
      <c r="Z38" s="325">
        <v>676</v>
      </c>
      <c r="AA38" s="323">
        <v>327</v>
      </c>
      <c r="AB38" s="323">
        <v>349</v>
      </c>
    </row>
    <row r="39" spans="2:28" ht="18.2" customHeight="1">
      <c r="B39" s="340" t="s">
        <v>317</v>
      </c>
      <c r="C39" s="340"/>
      <c r="D39" s="339">
        <v>118</v>
      </c>
      <c r="E39" s="325">
        <v>296</v>
      </c>
      <c r="F39" s="325">
        <v>144</v>
      </c>
      <c r="G39" s="325">
        <v>152</v>
      </c>
      <c r="H39" s="336"/>
      <c r="I39" s="335" t="s">
        <v>316</v>
      </c>
      <c r="J39" s="334"/>
      <c r="K39" s="323">
        <v>258</v>
      </c>
      <c r="L39" s="325">
        <v>666</v>
      </c>
      <c r="M39" s="323">
        <v>353</v>
      </c>
      <c r="N39" s="323">
        <v>313</v>
      </c>
      <c r="P39" s="340" t="s">
        <v>315</v>
      </c>
      <c r="Q39" s="340"/>
      <c r="R39" s="339">
        <v>237</v>
      </c>
      <c r="S39" s="325">
        <v>590</v>
      </c>
      <c r="T39" s="325">
        <v>289</v>
      </c>
      <c r="U39" s="325">
        <v>301</v>
      </c>
      <c r="V39" s="336"/>
      <c r="W39" s="335" t="s">
        <v>314</v>
      </c>
      <c r="X39" s="334"/>
      <c r="Y39" s="338">
        <v>49</v>
      </c>
      <c r="Z39" s="325">
        <v>134</v>
      </c>
      <c r="AA39" s="323">
        <v>68</v>
      </c>
      <c r="AB39" s="323">
        <v>66</v>
      </c>
    </row>
    <row r="40" spans="2:28" ht="18.2" customHeight="1">
      <c r="B40" s="340" t="s">
        <v>313</v>
      </c>
      <c r="C40" s="340"/>
      <c r="D40" s="339">
        <v>278</v>
      </c>
      <c r="E40" s="325">
        <v>680</v>
      </c>
      <c r="F40" s="325">
        <v>346</v>
      </c>
      <c r="G40" s="325">
        <v>334</v>
      </c>
      <c r="H40" s="336"/>
      <c r="I40" s="335" t="s">
        <v>312</v>
      </c>
      <c r="J40" s="334"/>
      <c r="K40" s="323">
        <v>240</v>
      </c>
      <c r="L40" s="325">
        <v>613</v>
      </c>
      <c r="M40" s="323">
        <v>290</v>
      </c>
      <c r="N40" s="323">
        <v>323</v>
      </c>
      <c r="P40" s="340" t="s">
        <v>311</v>
      </c>
      <c r="Q40" s="340"/>
      <c r="R40" s="339">
        <v>211</v>
      </c>
      <c r="S40" s="325">
        <v>454</v>
      </c>
      <c r="T40" s="325">
        <v>227</v>
      </c>
      <c r="U40" s="325">
        <v>227</v>
      </c>
      <c r="V40" s="336"/>
      <c r="W40" s="335" t="s">
        <v>310</v>
      </c>
      <c r="X40" s="334"/>
      <c r="Y40" s="338">
        <v>154</v>
      </c>
      <c r="Z40" s="325">
        <v>331</v>
      </c>
      <c r="AA40" s="323">
        <v>168</v>
      </c>
      <c r="AB40" s="323">
        <v>163</v>
      </c>
    </row>
    <row r="41" spans="2:28" ht="18.2" customHeight="1">
      <c r="B41" s="340" t="s">
        <v>309</v>
      </c>
      <c r="C41" s="340"/>
      <c r="D41" s="339">
        <v>59</v>
      </c>
      <c r="E41" s="325">
        <v>165</v>
      </c>
      <c r="F41" s="325">
        <v>79</v>
      </c>
      <c r="G41" s="325">
        <v>86</v>
      </c>
      <c r="H41" s="336"/>
      <c r="I41" s="335" t="s">
        <v>308</v>
      </c>
      <c r="J41" s="342"/>
      <c r="K41" s="323">
        <v>318</v>
      </c>
      <c r="L41" s="323">
        <v>719</v>
      </c>
      <c r="M41" s="323">
        <v>364</v>
      </c>
      <c r="N41" s="323">
        <v>355</v>
      </c>
      <c r="P41" s="340" t="s">
        <v>307</v>
      </c>
      <c r="Q41" s="340"/>
      <c r="R41" s="339">
        <v>146</v>
      </c>
      <c r="S41" s="325">
        <v>334</v>
      </c>
      <c r="T41" s="325">
        <v>179</v>
      </c>
      <c r="U41" s="325">
        <v>155</v>
      </c>
      <c r="V41" s="336"/>
      <c r="W41" s="335" t="s">
        <v>306</v>
      </c>
      <c r="X41" s="334"/>
      <c r="Y41" s="338">
        <v>336</v>
      </c>
      <c r="Z41" s="325">
        <v>668</v>
      </c>
      <c r="AA41" s="323">
        <v>380</v>
      </c>
      <c r="AB41" s="323">
        <v>288</v>
      </c>
    </row>
    <row r="42" spans="2:28" ht="18.2" customHeight="1">
      <c r="B42" s="340" t="s">
        <v>305</v>
      </c>
      <c r="C42" s="340"/>
      <c r="D42" s="339">
        <v>333</v>
      </c>
      <c r="E42" s="325">
        <v>845</v>
      </c>
      <c r="F42" s="325">
        <v>430</v>
      </c>
      <c r="G42" s="325">
        <v>415</v>
      </c>
      <c r="H42" s="336"/>
      <c r="I42" s="335" t="s">
        <v>304</v>
      </c>
      <c r="J42" s="334"/>
      <c r="K42" s="323">
        <v>279</v>
      </c>
      <c r="L42" s="325">
        <v>628</v>
      </c>
      <c r="M42" s="323">
        <v>317</v>
      </c>
      <c r="N42" s="323">
        <v>311</v>
      </c>
      <c r="P42" s="340" t="s">
        <v>303</v>
      </c>
      <c r="Q42" s="340"/>
      <c r="R42" s="339">
        <v>132</v>
      </c>
      <c r="S42" s="325">
        <v>344</v>
      </c>
      <c r="T42" s="325">
        <v>176</v>
      </c>
      <c r="U42" s="325">
        <v>168</v>
      </c>
      <c r="V42" s="336"/>
      <c r="W42" s="335" t="s">
        <v>302</v>
      </c>
      <c r="X42" s="334"/>
      <c r="Y42" s="338">
        <v>348</v>
      </c>
      <c r="Z42" s="325">
        <v>556</v>
      </c>
      <c r="AA42" s="323">
        <v>406</v>
      </c>
      <c r="AB42" s="323">
        <v>150</v>
      </c>
    </row>
    <row r="43" spans="2:28" ht="18.2" customHeight="1">
      <c r="B43" s="340" t="s">
        <v>301</v>
      </c>
      <c r="C43" s="340"/>
      <c r="D43" s="339">
        <v>386</v>
      </c>
      <c r="E43" s="325">
        <v>744</v>
      </c>
      <c r="F43" s="325">
        <v>411</v>
      </c>
      <c r="G43" s="325">
        <v>333</v>
      </c>
      <c r="H43" s="336"/>
      <c r="I43" s="335" t="s">
        <v>300</v>
      </c>
      <c r="J43" s="334"/>
      <c r="K43" s="323">
        <v>186</v>
      </c>
      <c r="L43" s="325">
        <v>446</v>
      </c>
      <c r="M43" s="323">
        <v>214</v>
      </c>
      <c r="N43" s="323">
        <v>232</v>
      </c>
      <c r="P43" s="340" t="s">
        <v>299</v>
      </c>
      <c r="Q43" s="340"/>
      <c r="R43" s="339">
        <v>69</v>
      </c>
      <c r="S43" s="325">
        <v>182</v>
      </c>
      <c r="T43" s="325">
        <v>87</v>
      </c>
      <c r="U43" s="325">
        <v>95</v>
      </c>
      <c r="V43" s="336"/>
      <c r="W43" s="335" t="s">
        <v>298</v>
      </c>
      <c r="X43" s="334"/>
      <c r="Y43" s="338">
        <v>238</v>
      </c>
      <c r="Z43" s="325">
        <v>560</v>
      </c>
      <c r="AA43" s="323">
        <v>302</v>
      </c>
      <c r="AB43" s="323">
        <v>258</v>
      </c>
    </row>
    <row r="44" spans="2:28" ht="18.2" customHeight="1">
      <c r="B44" s="340" t="s">
        <v>297</v>
      </c>
      <c r="C44" s="340"/>
      <c r="D44" s="339">
        <v>47</v>
      </c>
      <c r="E44" s="325">
        <v>130</v>
      </c>
      <c r="F44" s="325">
        <v>61</v>
      </c>
      <c r="G44" s="325">
        <v>69</v>
      </c>
      <c r="H44" s="336"/>
      <c r="I44" s="335" t="s">
        <v>296</v>
      </c>
      <c r="J44" s="334"/>
      <c r="K44" s="323">
        <v>194</v>
      </c>
      <c r="L44" s="325">
        <v>487</v>
      </c>
      <c r="M44" s="323">
        <v>244</v>
      </c>
      <c r="N44" s="323">
        <v>243</v>
      </c>
      <c r="P44" s="340" t="s">
        <v>295</v>
      </c>
      <c r="Q44" s="340"/>
      <c r="R44" s="339">
        <v>3</v>
      </c>
      <c r="S44" s="325">
        <v>12</v>
      </c>
      <c r="T44" s="325">
        <v>6</v>
      </c>
      <c r="U44" s="325">
        <v>6</v>
      </c>
      <c r="V44" s="336"/>
      <c r="W44" s="335" t="s">
        <v>294</v>
      </c>
      <c r="X44" s="334"/>
      <c r="Y44" s="338">
        <v>346</v>
      </c>
      <c r="Z44" s="325">
        <v>1063</v>
      </c>
      <c r="AA44" s="323">
        <v>531</v>
      </c>
      <c r="AB44" s="323">
        <v>532</v>
      </c>
    </row>
    <row r="45" spans="2:28" ht="18.2" customHeight="1">
      <c r="B45" s="340" t="s">
        <v>293</v>
      </c>
      <c r="C45" s="340"/>
      <c r="D45" s="339">
        <v>48</v>
      </c>
      <c r="E45" s="325">
        <v>119</v>
      </c>
      <c r="F45" s="325">
        <v>64</v>
      </c>
      <c r="G45" s="325">
        <v>55</v>
      </c>
      <c r="H45" s="336"/>
      <c r="I45" s="335" t="s">
        <v>292</v>
      </c>
      <c r="J45" s="334"/>
      <c r="K45" s="323">
        <v>164</v>
      </c>
      <c r="L45" s="325">
        <v>380</v>
      </c>
      <c r="M45" s="323">
        <v>196</v>
      </c>
      <c r="N45" s="323">
        <v>184</v>
      </c>
      <c r="P45" s="340" t="s">
        <v>291</v>
      </c>
      <c r="Q45" s="340"/>
      <c r="R45" s="339">
        <v>132</v>
      </c>
      <c r="S45" s="325">
        <v>309</v>
      </c>
      <c r="T45" s="325">
        <v>145</v>
      </c>
      <c r="U45" s="325">
        <v>164</v>
      </c>
      <c r="V45" s="336"/>
      <c r="W45" s="335" t="s">
        <v>290</v>
      </c>
      <c r="X45" s="334"/>
      <c r="Y45" s="338">
        <v>431</v>
      </c>
      <c r="Z45" s="325">
        <v>959</v>
      </c>
      <c r="AA45" s="323">
        <v>556</v>
      </c>
      <c r="AB45" s="323">
        <v>403</v>
      </c>
    </row>
    <row r="46" spans="2:28" ht="18.2" customHeight="1">
      <c r="B46" s="340" t="s">
        <v>289</v>
      </c>
      <c r="C46" s="340"/>
      <c r="D46" s="339">
        <v>52</v>
      </c>
      <c r="E46" s="325">
        <v>126</v>
      </c>
      <c r="F46" s="325">
        <v>55</v>
      </c>
      <c r="G46" s="325">
        <v>71</v>
      </c>
      <c r="H46" s="336"/>
      <c r="I46" s="335" t="s">
        <v>288</v>
      </c>
      <c r="J46" s="334"/>
      <c r="K46" s="323">
        <v>206</v>
      </c>
      <c r="L46" s="325">
        <v>442</v>
      </c>
      <c r="M46" s="323">
        <v>229</v>
      </c>
      <c r="N46" s="323">
        <v>213</v>
      </c>
      <c r="P46" s="340" t="s">
        <v>287</v>
      </c>
      <c r="Q46" s="340"/>
      <c r="R46" s="339">
        <v>109</v>
      </c>
      <c r="S46" s="325">
        <v>226</v>
      </c>
      <c r="T46" s="325">
        <v>116</v>
      </c>
      <c r="U46" s="325">
        <v>110</v>
      </c>
      <c r="V46" s="336"/>
      <c r="W46" s="335" t="s">
        <v>286</v>
      </c>
      <c r="X46" s="334"/>
      <c r="Y46" s="338">
        <v>253</v>
      </c>
      <c r="Z46" s="325">
        <v>633</v>
      </c>
      <c r="AA46" s="323">
        <v>334</v>
      </c>
      <c r="AB46" s="323">
        <v>299</v>
      </c>
    </row>
    <row r="47" spans="2:28" ht="18.2" customHeight="1">
      <c r="B47" s="340" t="s">
        <v>285</v>
      </c>
      <c r="C47" s="340"/>
      <c r="D47" s="339">
        <v>32</v>
      </c>
      <c r="E47" s="325">
        <v>73</v>
      </c>
      <c r="F47" s="325">
        <v>31</v>
      </c>
      <c r="G47" s="325">
        <v>42</v>
      </c>
      <c r="H47" s="336"/>
      <c r="I47" s="335" t="s">
        <v>284</v>
      </c>
      <c r="J47" s="334"/>
      <c r="K47" s="323">
        <v>341</v>
      </c>
      <c r="L47" s="325">
        <v>722</v>
      </c>
      <c r="M47" s="323">
        <v>370</v>
      </c>
      <c r="N47" s="323">
        <v>352</v>
      </c>
      <c r="P47" s="340" t="s">
        <v>283</v>
      </c>
      <c r="Q47" s="340"/>
      <c r="R47" s="339">
        <v>159</v>
      </c>
      <c r="S47" s="325">
        <v>387</v>
      </c>
      <c r="T47" s="325">
        <v>187</v>
      </c>
      <c r="U47" s="325">
        <v>200</v>
      </c>
      <c r="V47" s="336"/>
      <c r="W47" s="335" t="s">
        <v>282</v>
      </c>
      <c r="X47" s="334"/>
      <c r="Y47" s="338">
        <v>214</v>
      </c>
      <c r="Z47" s="325">
        <v>494</v>
      </c>
      <c r="AA47" s="323">
        <v>235</v>
      </c>
      <c r="AB47" s="323">
        <v>259</v>
      </c>
    </row>
    <row r="48" spans="2:28" ht="18.2" customHeight="1">
      <c r="B48" s="340" t="s">
        <v>281</v>
      </c>
      <c r="C48" s="340"/>
      <c r="D48" s="339">
        <v>50</v>
      </c>
      <c r="E48" s="325">
        <v>133</v>
      </c>
      <c r="F48" s="325">
        <v>70</v>
      </c>
      <c r="G48" s="325">
        <v>63</v>
      </c>
      <c r="H48" s="336"/>
      <c r="I48" s="335" t="s">
        <v>280</v>
      </c>
      <c r="J48" s="334"/>
      <c r="K48" s="323">
        <v>368</v>
      </c>
      <c r="L48" s="325">
        <v>867</v>
      </c>
      <c r="M48" s="323">
        <v>462</v>
      </c>
      <c r="N48" s="323">
        <v>405</v>
      </c>
      <c r="P48" s="340" t="s">
        <v>279</v>
      </c>
      <c r="Q48" s="340"/>
      <c r="R48" s="339">
        <v>128</v>
      </c>
      <c r="S48" s="325">
        <v>256</v>
      </c>
      <c r="T48" s="325">
        <v>137</v>
      </c>
      <c r="U48" s="325">
        <v>119</v>
      </c>
      <c r="V48" s="336"/>
      <c r="W48" s="335" t="s">
        <v>278</v>
      </c>
      <c r="X48" s="334"/>
      <c r="Y48" s="338">
        <v>157</v>
      </c>
      <c r="Z48" s="325">
        <v>341</v>
      </c>
      <c r="AA48" s="323">
        <v>188</v>
      </c>
      <c r="AB48" s="323">
        <v>153</v>
      </c>
    </row>
    <row r="49" spans="2:28" ht="18.2" customHeight="1">
      <c r="B49" s="340" t="s">
        <v>277</v>
      </c>
      <c r="C49" s="340"/>
      <c r="D49" s="339">
        <v>54</v>
      </c>
      <c r="E49" s="325">
        <v>127</v>
      </c>
      <c r="F49" s="325">
        <v>60</v>
      </c>
      <c r="G49" s="325">
        <v>67</v>
      </c>
      <c r="H49" s="336"/>
      <c r="I49" s="335" t="s">
        <v>276</v>
      </c>
      <c r="J49" s="334"/>
      <c r="K49" s="323">
        <v>179</v>
      </c>
      <c r="L49" s="325">
        <v>435</v>
      </c>
      <c r="M49" s="323">
        <v>208</v>
      </c>
      <c r="N49" s="323">
        <v>227</v>
      </c>
      <c r="P49" s="340" t="s">
        <v>275</v>
      </c>
      <c r="Q49" s="340"/>
      <c r="R49" s="339">
        <v>2305</v>
      </c>
      <c r="S49" s="325">
        <v>4933</v>
      </c>
      <c r="T49" s="325">
        <v>2443</v>
      </c>
      <c r="U49" s="325">
        <v>2490</v>
      </c>
      <c r="V49" s="336"/>
      <c r="W49" s="335" t="s">
        <v>274</v>
      </c>
      <c r="X49" s="334"/>
      <c r="Y49" s="338">
        <v>44</v>
      </c>
      <c r="Z49" s="325">
        <v>129</v>
      </c>
      <c r="AA49" s="323">
        <v>64</v>
      </c>
      <c r="AB49" s="323">
        <v>65</v>
      </c>
    </row>
    <row r="50" spans="2:28" ht="18.2" customHeight="1">
      <c r="B50" s="340" t="s">
        <v>273</v>
      </c>
      <c r="C50" s="340"/>
      <c r="D50" s="339">
        <v>630</v>
      </c>
      <c r="E50" s="325">
        <v>1448</v>
      </c>
      <c r="F50" s="325">
        <v>732</v>
      </c>
      <c r="G50" s="325">
        <v>716</v>
      </c>
      <c r="H50" s="336"/>
      <c r="I50" s="335" t="s">
        <v>272</v>
      </c>
      <c r="J50" s="334"/>
      <c r="K50" s="323">
        <v>170</v>
      </c>
      <c r="L50" s="325">
        <v>403</v>
      </c>
      <c r="M50" s="323">
        <v>207</v>
      </c>
      <c r="N50" s="323">
        <v>196</v>
      </c>
      <c r="P50" s="340" t="s">
        <v>271</v>
      </c>
      <c r="Q50" s="340"/>
      <c r="R50" s="339">
        <v>2</v>
      </c>
      <c r="S50" s="325">
        <v>8</v>
      </c>
      <c r="T50" s="325">
        <v>3</v>
      </c>
      <c r="U50" s="325">
        <v>5</v>
      </c>
      <c r="V50" s="336"/>
      <c r="W50" s="335" t="s">
        <v>270</v>
      </c>
      <c r="X50" s="334"/>
      <c r="Y50" s="338">
        <v>123</v>
      </c>
      <c r="Z50" s="325">
        <v>362</v>
      </c>
      <c r="AA50" s="323">
        <v>184</v>
      </c>
      <c r="AB50" s="323">
        <v>178</v>
      </c>
    </row>
    <row r="51" spans="2:28" ht="18.2" customHeight="1">
      <c r="B51" s="340" t="s">
        <v>269</v>
      </c>
      <c r="C51" s="340"/>
      <c r="D51" s="339">
        <v>46</v>
      </c>
      <c r="E51" s="325">
        <v>106</v>
      </c>
      <c r="F51" s="325">
        <v>57</v>
      </c>
      <c r="G51" s="325">
        <v>49</v>
      </c>
      <c r="H51" s="336"/>
      <c r="I51" s="335" t="s">
        <v>268</v>
      </c>
      <c r="J51" s="334"/>
      <c r="K51" s="323">
        <v>194</v>
      </c>
      <c r="L51" s="325">
        <v>443</v>
      </c>
      <c r="M51" s="323">
        <v>202</v>
      </c>
      <c r="N51" s="323">
        <v>241</v>
      </c>
      <c r="P51" s="340" t="s">
        <v>267</v>
      </c>
      <c r="Q51" s="340"/>
      <c r="R51" s="339">
        <v>76</v>
      </c>
      <c r="S51" s="325">
        <v>162</v>
      </c>
      <c r="T51" s="325">
        <v>87</v>
      </c>
      <c r="U51" s="344">
        <v>75</v>
      </c>
      <c r="V51" s="336"/>
      <c r="W51" s="335" t="s">
        <v>266</v>
      </c>
      <c r="X51" s="334"/>
      <c r="Y51" s="338">
        <v>231</v>
      </c>
      <c r="Z51" s="325">
        <v>607</v>
      </c>
      <c r="AA51" s="323">
        <v>296</v>
      </c>
      <c r="AB51" s="323">
        <v>311</v>
      </c>
    </row>
    <row r="52" spans="2:28" ht="18.2" customHeight="1">
      <c r="B52" s="340" t="s">
        <v>265</v>
      </c>
      <c r="C52" s="340"/>
      <c r="D52" s="339">
        <v>337</v>
      </c>
      <c r="E52" s="325">
        <v>697</v>
      </c>
      <c r="F52" s="325">
        <v>356</v>
      </c>
      <c r="G52" s="325">
        <v>341</v>
      </c>
      <c r="H52" s="336"/>
      <c r="I52" s="335" t="s">
        <v>264</v>
      </c>
      <c r="J52" s="334"/>
      <c r="K52" s="323">
        <v>207</v>
      </c>
      <c r="L52" s="325">
        <v>414</v>
      </c>
      <c r="M52" s="323">
        <v>198</v>
      </c>
      <c r="N52" s="323">
        <v>216</v>
      </c>
      <c r="P52" s="340" t="s">
        <v>263</v>
      </c>
      <c r="Q52" s="340"/>
      <c r="R52" s="339">
        <v>360</v>
      </c>
      <c r="S52" s="325">
        <v>798</v>
      </c>
      <c r="T52" s="325">
        <v>413</v>
      </c>
      <c r="U52" s="325">
        <v>385</v>
      </c>
      <c r="V52" s="336"/>
      <c r="W52" s="335" t="s">
        <v>262</v>
      </c>
      <c r="X52" s="334"/>
      <c r="Y52" s="338">
        <v>468</v>
      </c>
      <c r="Z52" s="325">
        <v>1072</v>
      </c>
      <c r="AA52" s="323">
        <v>530</v>
      </c>
      <c r="AB52" s="323">
        <v>542</v>
      </c>
    </row>
    <row r="53" spans="2:28" ht="18.2" customHeight="1">
      <c r="B53" s="340" t="s">
        <v>261</v>
      </c>
      <c r="C53" s="340"/>
      <c r="D53" s="339">
        <v>3</v>
      </c>
      <c r="E53" s="325">
        <v>7</v>
      </c>
      <c r="F53" s="325">
        <v>3</v>
      </c>
      <c r="G53" s="325">
        <v>4</v>
      </c>
      <c r="H53" s="336"/>
      <c r="I53" s="335" t="s">
        <v>260</v>
      </c>
      <c r="J53" s="334"/>
      <c r="K53" s="323">
        <v>233</v>
      </c>
      <c r="L53" s="325">
        <v>537</v>
      </c>
      <c r="M53" s="323">
        <v>266</v>
      </c>
      <c r="N53" s="323">
        <v>271</v>
      </c>
      <c r="P53" s="340" t="s">
        <v>259</v>
      </c>
      <c r="Q53" s="340"/>
      <c r="R53" s="339">
        <v>468</v>
      </c>
      <c r="S53" s="325">
        <v>950</v>
      </c>
      <c r="T53" s="323">
        <v>472</v>
      </c>
      <c r="U53" s="325">
        <v>478</v>
      </c>
      <c r="V53" s="336"/>
      <c r="W53" s="335" t="s">
        <v>258</v>
      </c>
      <c r="X53" s="334"/>
      <c r="Y53" s="338">
        <v>385</v>
      </c>
      <c r="Z53" s="325">
        <v>855</v>
      </c>
      <c r="AA53" s="323">
        <v>418</v>
      </c>
      <c r="AB53" s="323">
        <v>437</v>
      </c>
    </row>
    <row r="54" spans="2:28" ht="18.2" customHeight="1">
      <c r="B54" s="340" t="s">
        <v>257</v>
      </c>
      <c r="C54" s="340"/>
      <c r="D54" s="339">
        <v>108</v>
      </c>
      <c r="E54" s="325">
        <v>236</v>
      </c>
      <c r="F54" s="325">
        <v>121</v>
      </c>
      <c r="G54" s="325">
        <v>115</v>
      </c>
      <c r="H54" s="336"/>
      <c r="I54" s="335" t="s">
        <v>256</v>
      </c>
      <c r="J54" s="334"/>
      <c r="K54" s="323">
        <v>284</v>
      </c>
      <c r="L54" s="325">
        <v>670</v>
      </c>
      <c r="M54" s="323">
        <v>334</v>
      </c>
      <c r="N54" s="323">
        <v>336</v>
      </c>
      <c r="P54" s="340" t="s">
        <v>255</v>
      </c>
      <c r="Q54" s="340"/>
      <c r="R54" s="339">
        <v>1175</v>
      </c>
      <c r="S54" s="325">
        <v>2559</v>
      </c>
      <c r="T54" s="323">
        <v>1348</v>
      </c>
      <c r="U54" s="323">
        <v>1211</v>
      </c>
      <c r="V54" s="336"/>
      <c r="W54" s="335" t="s">
        <v>254</v>
      </c>
      <c r="X54" s="334"/>
      <c r="Y54" s="338">
        <v>286</v>
      </c>
      <c r="Z54" s="325">
        <v>665</v>
      </c>
      <c r="AA54" s="323">
        <v>337</v>
      </c>
      <c r="AB54" s="323">
        <v>328</v>
      </c>
    </row>
    <row r="55" spans="2:28" ht="18.2" customHeight="1">
      <c r="B55" s="340" t="s">
        <v>253</v>
      </c>
      <c r="C55" s="340"/>
      <c r="D55" s="339">
        <v>145</v>
      </c>
      <c r="E55" s="325">
        <v>335</v>
      </c>
      <c r="F55" s="325">
        <v>158</v>
      </c>
      <c r="G55" s="325">
        <v>177</v>
      </c>
      <c r="H55" s="336"/>
      <c r="I55" s="335" t="s">
        <v>252</v>
      </c>
      <c r="J55" s="334"/>
      <c r="K55" s="323">
        <v>274</v>
      </c>
      <c r="L55" s="325">
        <v>634</v>
      </c>
      <c r="M55" s="323">
        <v>318</v>
      </c>
      <c r="N55" s="323">
        <v>316</v>
      </c>
      <c r="P55" s="335" t="s">
        <v>251</v>
      </c>
      <c r="Q55" s="340"/>
      <c r="R55" s="339">
        <v>2371</v>
      </c>
      <c r="S55" s="325">
        <v>5476</v>
      </c>
      <c r="T55" s="323">
        <v>2607</v>
      </c>
      <c r="U55" s="323">
        <v>2869</v>
      </c>
      <c r="V55" s="336"/>
      <c r="W55" s="335" t="s">
        <v>250</v>
      </c>
      <c r="X55" s="334"/>
      <c r="Y55" s="338">
        <v>211</v>
      </c>
      <c r="Z55" s="325">
        <v>538</v>
      </c>
      <c r="AA55" s="323">
        <v>272</v>
      </c>
      <c r="AB55" s="323">
        <v>266</v>
      </c>
    </row>
    <row r="56" spans="2:28" ht="18.2" customHeight="1">
      <c r="B56" s="340" t="s">
        <v>249</v>
      </c>
      <c r="C56" s="340"/>
      <c r="D56" s="339">
        <v>828</v>
      </c>
      <c r="E56" s="325">
        <v>1696</v>
      </c>
      <c r="F56" s="325">
        <v>849</v>
      </c>
      <c r="G56" s="325">
        <v>847</v>
      </c>
      <c r="H56" s="336"/>
      <c r="I56" s="335" t="s">
        <v>248</v>
      </c>
      <c r="J56" s="334"/>
      <c r="K56" s="323">
        <v>219</v>
      </c>
      <c r="L56" s="325">
        <v>507</v>
      </c>
      <c r="M56" s="323">
        <v>253</v>
      </c>
      <c r="N56" s="323">
        <v>254</v>
      </c>
      <c r="P56" s="335" t="s">
        <v>247</v>
      </c>
      <c r="Q56" s="340"/>
      <c r="R56" s="339">
        <v>1156</v>
      </c>
      <c r="S56" s="325">
        <v>2668</v>
      </c>
      <c r="T56" s="323">
        <v>1367</v>
      </c>
      <c r="U56" s="323">
        <v>1301</v>
      </c>
      <c r="V56" s="336"/>
      <c r="W56" s="335" t="s">
        <v>246</v>
      </c>
      <c r="X56" s="334"/>
      <c r="Y56" s="338">
        <v>293</v>
      </c>
      <c r="Z56" s="325">
        <v>782</v>
      </c>
      <c r="AA56" s="323">
        <v>392</v>
      </c>
      <c r="AB56" s="323">
        <v>390</v>
      </c>
    </row>
    <row r="57" spans="2:28" ht="18.2" customHeight="1">
      <c r="B57" s="340" t="s">
        <v>245</v>
      </c>
      <c r="C57" s="340"/>
      <c r="D57" s="339">
        <v>7865</v>
      </c>
      <c r="E57" s="325">
        <v>16879</v>
      </c>
      <c r="F57" s="325">
        <v>8888</v>
      </c>
      <c r="G57" s="325">
        <v>7991</v>
      </c>
      <c r="H57" s="336"/>
      <c r="I57" s="335" t="s">
        <v>244</v>
      </c>
      <c r="J57" s="334"/>
      <c r="K57" s="323">
        <v>471</v>
      </c>
      <c r="L57" s="325">
        <v>1085</v>
      </c>
      <c r="M57" s="323">
        <v>557</v>
      </c>
      <c r="N57" s="323">
        <v>528</v>
      </c>
      <c r="P57" s="335" t="s">
        <v>243</v>
      </c>
      <c r="Q57" s="340"/>
      <c r="R57" s="339">
        <v>483</v>
      </c>
      <c r="S57" s="325">
        <v>1160</v>
      </c>
      <c r="T57" s="325">
        <v>561</v>
      </c>
      <c r="U57" s="323">
        <v>599</v>
      </c>
      <c r="V57" s="336"/>
      <c r="W57" s="335" t="s">
        <v>242</v>
      </c>
      <c r="X57" s="334"/>
      <c r="Y57" s="338">
        <v>386</v>
      </c>
      <c r="Z57" s="325">
        <v>990</v>
      </c>
      <c r="AA57" s="323">
        <v>502</v>
      </c>
      <c r="AB57" s="323">
        <v>488</v>
      </c>
    </row>
    <row r="58" spans="2:28" ht="18.2" customHeight="1">
      <c r="B58" s="340" t="s">
        <v>241</v>
      </c>
      <c r="C58" s="340"/>
      <c r="D58" s="339">
        <v>321</v>
      </c>
      <c r="E58" s="325">
        <v>564</v>
      </c>
      <c r="F58" s="325">
        <v>297</v>
      </c>
      <c r="G58" s="325">
        <v>267</v>
      </c>
      <c r="H58" s="336"/>
      <c r="I58" s="335" t="s">
        <v>240</v>
      </c>
      <c r="J58" s="334"/>
      <c r="K58" s="323">
        <v>260</v>
      </c>
      <c r="L58" s="325">
        <v>611</v>
      </c>
      <c r="M58" s="323">
        <v>308</v>
      </c>
      <c r="N58" s="323">
        <v>303</v>
      </c>
      <c r="P58" s="335" t="s">
        <v>239</v>
      </c>
      <c r="Q58" s="340"/>
      <c r="R58" s="339">
        <v>2002</v>
      </c>
      <c r="S58" s="325">
        <v>4448</v>
      </c>
      <c r="T58" s="325">
        <v>2301</v>
      </c>
      <c r="U58" s="325">
        <v>2147</v>
      </c>
      <c r="V58" s="336"/>
      <c r="W58" s="335" t="s">
        <v>238</v>
      </c>
      <c r="X58" s="334"/>
      <c r="Y58" s="338">
        <v>252</v>
      </c>
      <c r="Z58" s="325">
        <v>651</v>
      </c>
      <c r="AA58" s="323">
        <v>326</v>
      </c>
      <c r="AB58" s="323">
        <v>325</v>
      </c>
    </row>
    <row r="59" spans="2:28" ht="18.2" customHeight="1">
      <c r="B59" s="340" t="s">
        <v>237</v>
      </c>
      <c r="C59" s="340"/>
      <c r="D59" s="339">
        <v>458</v>
      </c>
      <c r="E59" s="325">
        <v>801</v>
      </c>
      <c r="F59" s="325">
        <v>438</v>
      </c>
      <c r="G59" s="325">
        <v>363</v>
      </c>
      <c r="H59" s="336"/>
      <c r="I59" s="335" t="s">
        <v>236</v>
      </c>
      <c r="J59" s="334"/>
      <c r="K59" s="323">
        <v>207</v>
      </c>
      <c r="L59" s="325">
        <v>520</v>
      </c>
      <c r="M59" s="323">
        <v>263</v>
      </c>
      <c r="N59" s="323">
        <v>257</v>
      </c>
      <c r="P59" s="335" t="s">
        <v>235</v>
      </c>
      <c r="Q59" s="340"/>
      <c r="R59" s="339">
        <v>504</v>
      </c>
      <c r="S59" s="325">
        <v>947</v>
      </c>
      <c r="T59" s="325">
        <v>501</v>
      </c>
      <c r="U59" s="325">
        <v>446</v>
      </c>
      <c r="V59" s="336"/>
      <c r="W59" s="335" t="s">
        <v>234</v>
      </c>
      <c r="X59" s="334"/>
      <c r="Y59" s="338">
        <v>162</v>
      </c>
      <c r="Z59" s="325">
        <v>484</v>
      </c>
      <c r="AA59" s="323">
        <v>245</v>
      </c>
      <c r="AB59" s="323">
        <v>239</v>
      </c>
    </row>
    <row r="60" spans="2:28" ht="18.2" customHeight="1">
      <c r="B60" s="340" t="s">
        <v>233</v>
      </c>
      <c r="C60" s="340"/>
      <c r="D60" s="339">
        <v>387</v>
      </c>
      <c r="E60" s="325">
        <v>720</v>
      </c>
      <c r="F60" s="325">
        <v>394</v>
      </c>
      <c r="G60" s="325">
        <v>326</v>
      </c>
      <c r="H60" s="336"/>
      <c r="I60" s="335" t="s">
        <v>232</v>
      </c>
      <c r="J60" s="334"/>
      <c r="K60" s="323">
        <v>166</v>
      </c>
      <c r="L60" s="325">
        <v>454</v>
      </c>
      <c r="M60" s="323">
        <v>234</v>
      </c>
      <c r="N60" s="323">
        <v>220</v>
      </c>
      <c r="P60" s="335" t="s">
        <v>231</v>
      </c>
      <c r="Q60" s="335"/>
      <c r="R60" s="339">
        <v>343</v>
      </c>
      <c r="S60" s="325">
        <v>731</v>
      </c>
      <c r="T60" s="323">
        <v>351</v>
      </c>
      <c r="U60" s="325">
        <v>380</v>
      </c>
      <c r="V60" s="336"/>
      <c r="W60" s="335"/>
      <c r="X60" s="334"/>
      <c r="Y60" s="323"/>
      <c r="Z60" s="325"/>
      <c r="AA60" s="323"/>
      <c r="AB60" s="323"/>
    </row>
    <row r="61" spans="2:28" ht="18.2" customHeight="1">
      <c r="B61" s="340" t="s">
        <v>230</v>
      </c>
      <c r="C61" s="340"/>
      <c r="D61" s="339">
        <v>267</v>
      </c>
      <c r="E61" s="325">
        <v>537</v>
      </c>
      <c r="F61" s="325">
        <v>277</v>
      </c>
      <c r="G61" s="325">
        <v>260</v>
      </c>
      <c r="H61" s="336"/>
      <c r="I61" s="335" t="s">
        <v>229</v>
      </c>
      <c r="J61" s="334"/>
      <c r="K61" s="323">
        <v>308</v>
      </c>
      <c r="L61" s="325">
        <v>667</v>
      </c>
      <c r="M61" s="323">
        <v>343</v>
      </c>
      <c r="N61" s="323">
        <v>324</v>
      </c>
      <c r="P61" s="335" t="s">
        <v>228</v>
      </c>
      <c r="Q61" s="335"/>
      <c r="R61" s="339">
        <v>321</v>
      </c>
      <c r="S61" s="325">
        <v>685</v>
      </c>
      <c r="T61" s="323">
        <v>321</v>
      </c>
      <c r="U61" s="323">
        <v>364</v>
      </c>
      <c r="V61" s="336"/>
      <c r="W61" s="335"/>
      <c r="X61" s="334"/>
      <c r="Y61" s="323"/>
      <c r="Z61" s="325"/>
      <c r="AA61" s="323"/>
      <c r="AB61" s="323"/>
    </row>
    <row r="62" spans="2:28" ht="18.2" customHeight="1">
      <c r="B62" s="340" t="s">
        <v>227</v>
      </c>
      <c r="C62" s="340"/>
      <c r="D62" s="339">
        <v>73</v>
      </c>
      <c r="E62" s="325">
        <v>153</v>
      </c>
      <c r="F62" s="323">
        <v>81</v>
      </c>
      <c r="G62" s="323">
        <v>72</v>
      </c>
      <c r="H62" s="336"/>
      <c r="I62" s="335" t="s">
        <v>226</v>
      </c>
      <c r="J62" s="334"/>
      <c r="K62" s="323">
        <v>193</v>
      </c>
      <c r="L62" s="325">
        <v>450</v>
      </c>
      <c r="M62" s="323">
        <v>232</v>
      </c>
      <c r="N62" s="323">
        <v>218</v>
      </c>
      <c r="P62" s="335" t="s">
        <v>225</v>
      </c>
      <c r="Q62" s="334"/>
      <c r="R62" s="338">
        <v>358</v>
      </c>
      <c r="S62" s="325">
        <v>751</v>
      </c>
      <c r="T62" s="323">
        <v>354</v>
      </c>
      <c r="U62" s="323">
        <v>397</v>
      </c>
      <c r="V62" s="336"/>
      <c r="W62" s="343" t="s">
        <v>224</v>
      </c>
      <c r="X62" s="342"/>
      <c r="Y62" s="341">
        <f>SUM(Y64:Y65,'14(2)'!D7:D33)</f>
        <v>6149</v>
      </c>
      <c r="Z62" s="341">
        <f>SUM(Z64:Z65,'14(2)'!E7:E33)</f>
        <v>14761</v>
      </c>
      <c r="AA62" s="341">
        <f>SUM(AA64:AA65,'14(2)'!F7:F33)</f>
        <v>7411</v>
      </c>
      <c r="AB62" s="341">
        <f>SUM(AB64:AB65,'14(2)'!G7:G33)</f>
        <v>7350</v>
      </c>
    </row>
    <row r="63" spans="2:28" ht="18.2" customHeight="1">
      <c r="B63" s="340" t="s">
        <v>223</v>
      </c>
      <c r="C63" s="340"/>
      <c r="D63" s="339">
        <v>670</v>
      </c>
      <c r="E63" s="325">
        <v>1239</v>
      </c>
      <c r="F63" s="323">
        <v>654</v>
      </c>
      <c r="G63" s="323">
        <v>585</v>
      </c>
      <c r="H63" s="336"/>
      <c r="I63" s="335" t="s">
        <v>222</v>
      </c>
      <c r="J63" s="334"/>
      <c r="K63" s="323">
        <v>209</v>
      </c>
      <c r="L63" s="325">
        <v>506</v>
      </c>
      <c r="M63" s="323">
        <v>254</v>
      </c>
      <c r="N63" s="323">
        <v>252</v>
      </c>
      <c r="O63" s="326"/>
      <c r="P63" s="335" t="s">
        <v>221</v>
      </c>
      <c r="Q63" s="334"/>
      <c r="R63" s="338">
        <v>237</v>
      </c>
      <c r="S63" s="323">
        <v>579</v>
      </c>
      <c r="T63" s="323">
        <v>284</v>
      </c>
      <c r="U63" s="337">
        <v>295</v>
      </c>
      <c r="V63" s="336"/>
      <c r="W63" s="335"/>
      <c r="X63" s="334"/>
      <c r="Y63" s="323"/>
      <c r="Z63" s="323"/>
      <c r="AA63" s="323"/>
      <c r="AB63" s="323"/>
    </row>
    <row r="64" spans="2:28" ht="18.2" customHeight="1">
      <c r="B64" s="340" t="s">
        <v>220</v>
      </c>
      <c r="C64" s="335"/>
      <c r="D64" s="339">
        <v>382</v>
      </c>
      <c r="E64" s="325">
        <v>839</v>
      </c>
      <c r="F64" s="323">
        <v>437</v>
      </c>
      <c r="G64" s="323">
        <v>402</v>
      </c>
      <c r="H64" s="336"/>
      <c r="I64" s="335" t="s">
        <v>219</v>
      </c>
      <c r="J64" s="334"/>
      <c r="K64" s="323">
        <v>301</v>
      </c>
      <c r="L64" s="325">
        <v>816</v>
      </c>
      <c r="M64" s="323">
        <v>408</v>
      </c>
      <c r="N64" s="323">
        <v>408</v>
      </c>
      <c r="P64" s="335" t="s">
        <v>218</v>
      </c>
      <c r="Q64" s="334"/>
      <c r="R64" s="338">
        <v>299</v>
      </c>
      <c r="S64" s="325">
        <v>684</v>
      </c>
      <c r="T64" s="323">
        <v>346</v>
      </c>
      <c r="U64" s="323">
        <v>338</v>
      </c>
      <c r="V64" s="336"/>
      <c r="W64" s="335" t="s">
        <v>217</v>
      </c>
      <c r="X64" s="334"/>
      <c r="Y64" s="323">
        <v>222</v>
      </c>
      <c r="Z64" s="323">
        <v>483</v>
      </c>
      <c r="AA64" s="323">
        <v>255</v>
      </c>
      <c r="AB64" s="323">
        <v>228</v>
      </c>
    </row>
    <row r="65" spans="1:28" ht="18.2" customHeight="1">
      <c r="A65" s="326"/>
      <c r="B65" s="340" t="s">
        <v>216</v>
      </c>
      <c r="C65" s="334"/>
      <c r="D65" s="339">
        <v>532</v>
      </c>
      <c r="E65" s="323">
        <v>1061</v>
      </c>
      <c r="F65" s="323">
        <v>573</v>
      </c>
      <c r="G65" s="337">
        <v>488</v>
      </c>
      <c r="H65" s="336"/>
      <c r="I65" s="335" t="s">
        <v>215</v>
      </c>
      <c r="J65" s="334"/>
      <c r="K65" s="323">
        <v>214</v>
      </c>
      <c r="L65" s="325">
        <v>551</v>
      </c>
      <c r="M65" s="323">
        <v>274</v>
      </c>
      <c r="N65" s="323">
        <v>277</v>
      </c>
      <c r="O65" s="326"/>
      <c r="P65" s="335" t="s">
        <v>214</v>
      </c>
      <c r="Q65" s="334"/>
      <c r="R65" s="338">
        <v>77</v>
      </c>
      <c r="S65" s="323">
        <v>188</v>
      </c>
      <c r="T65" s="323">
        <v>89</v>
      </c>
      <c r="U65" s="337">
        <v>99</v>
      </c>
      <c r="V65" s="336"/>
      <c r="W65" s="335" t="s">
        <v>213</v>
      </c>
      <c r="X65" s="334"/>
      <c r="Y65" s="323">
        <v>293</v>
      </c>
      <c r="Z65" s="323">
        <v>717</v>
      </c>
      <c r="AA65" s="323">
        <v>369</v>
      </c>
      <c r="AB65" s="323">
        <v>348</v>
      </c>
    </row>
    <row r="66" spans="1:28" ht="6.75" customHeight="1">
      <c r="A66" s="333"/>
      <c r="B66" s="331"/>
      <c r="C66" s="330"/>
      <c r="D66" s="329"/>
      <c r="E66" s="329"/>
      <c r="F66" s="329"/>
      <c r="G66" s="332"/>
      <c r="H66" s="329"/>
      <c r="I66" s="331"/>
      <c r="J66" s="330"/>
      <c r="K66" s="323"/>
      <c r="L66" s="329"/>
      <c r="M66" s="329"/>
      <c r="N66" s="329"/>
      <c r="O66" s="326"/>
      <c r="P66" s="331"/>
      <c r="Q66" s="330"/>
      <c r="R66" s="329"/>
      <c r="S66" s="329"/>
      <c r="T66" s="329"/>
      <c r="U66" s="332"/>
      <c r="V66" s="329"/>
      <c r="W66" s="331"/>
      <c r="X66" s="330"/>
      <c r="Y66" s="329"/>
      <c r="Z66" s="329"/>
      <c r="AA66" s="329"/>
      <c r="AB66" s="329"/>
    </row>
    <row r="67" spans="1:28" ht="14.25" customHeight="1">
      <c r="B67" s="327" t="s">
        <v>142</v>
      </c>
      <c r="C67" s="327"/>
      <c r="D67" s="326"/>
      <c r="E67" s="325"/>
      <c r="F67" s="325"/>
      <c r="G67" s="325"/>
      <c r="K67" s="328"/>
      <c r="P67" s="327"/>
      <c r="Q67" s="327"/>
      <c r="R67" s="326"/>
      <c r="Z67" s="326"/>
    </row>
    <row r="68" spans="1:28">
      <c r="E68" s="325"/>
      <c r="F68" s="325"/>
      <c r="G68" s="325"/>
    </row>
    <row r="69" spans="1:28">
      <c r="E69" s="325"/>
      <c r="F69" s="325"/>
      <c r="G69" s="323"/>
    </row>
    <row r="70" spans="1:28">
      <c r="E70" s="325"/>
      <c r="F70" s="323"/>
      <c r="G70" s="323"/>
    </row>
    <row r="71" spans="1:28">
      <c r="E71" s="324"/>
      <c r="F71" s="323"/>
      <c r="G71" s="323"/>
    </row>
  </sheetData>
  <mergeCells count="18">
    <mergeCell ref="B1:N1"/>
    <mergeCell ref="E4:G4"/>
    <mergeCell ref="E5:E6"/>
    <mergeCell ref="F5:F6"/>
    <mergeCell ref="G5:G6"/>
    <mergeCell ref="L4:N4"/>
    <mergeCell ref="L5:L6"/>
    <mergeCell ref="M5:M6"/>
    <mergeCell ref="N5:N6"/>
    <mergeCell ref="P1:AB1"/>
    <mergeCell ref="S4:U4"/>
    <mergeCell ref="S5:S6"/>
    <mergeCell ref="T5:T6"/>
    <mergeCell ref="U5:U6"/>
    <mergeCell ref="Z4:AB4"/>
    <mergeCell ref="Z5:Z6"/>
    <mergeCell ref="AA5:AA6"/>
    <mergeCell ref="AB5:AB6"/>
  </mergeCells>
  <phoneticPr fontId="2"/>
  <printOptions horizontalCentered="1" verticalCentered="1"/>
  <pageMargins left="0.43307086614173229" right="0.43307086614173229" top="0.51181102362204722" bottom="0.47244094488188981" header="0.51181102362204722" footer="0.51181102362204722"/>
  <pageSetup paperSize="9" scale="47" firstPageNumber="11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7"/>
  <sheetViews>
    <sheetView zoomScaleNormal="100" workbookViewId="0">
      <selection activeCell="A3" sqref="A3"/>
    </sheetView>
  </sheetViews>
  <sheetFormatPr defaultColWidth="8.5703125" defaultRowHeight="14.25"/>
  <cols>
    <col min="1" max="1" width="0.85546875" style="322" customWidth="1"/>
    <col min="2" max="2" width="20.28515625" style="322" customWidth="1"/>
    <col min="3" max="3" width="0.85546875" style="322" customWidth="1"/>
    <col min="4" max="7" width="12.28515625" style="322" customWidth="1"/>
    <col min="8" max="8" width="0.85546875" style="322" customWidth="1"/>
    <col min="9" max="9" width="20.42578125" style="322" customWidth="1"/>
    <col min="10" max="10" width="0.85546875" style="322" customWidth="1"/>
    <col min="11" max="14" width="12.28515625" style="322" customWidth="1"/>
    <col min="15" max="15" width="0.85546875" style="322" customWidth="1"/>
    <col min="16" max="16" width="20.5703125" style="322" customWidth="1"/>
    <col min="17" max="17" width="0.85546875" style="322" customWidth="1"/>
    <col min="18" max="21" width="12.28515625" style="322" customWidth="1"/>
    <col min="22" max="22" width="0.85546875" style="322" customWidth="1"/>
    <col min="23" max="23" width="20" style="322" customWidth="1"/>
    <col min="24" max="24" width="0.85546875" style="322" customWidth="1"/>
    <col min="25" max="28" width="12.28515625" style="322" customWidth="1"/>
    <col min="29" max="16384" width="8.5703125" style="322"/>
  </cols>
  <sheetData>
    <row r="1" spans="1:28" ht="17.25">
      <c r="B1" s="387" t="s">
        <v>442</v>
      </c>
      <c r="C1" s="387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P1" s="385" t="s">
        <v>618</v>
      </c>
      <c r="Q1" s="385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</row>
    <row r="2" spans="1:28" ht="20.25" customHeight="1"/>
    <row r="3" spans="1:28" ht="15" thickBot="1">
      <c r="A3" s="383"/>
      <c r="B3" s="383" t="s">
        <v>617</v>
      </c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26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</row>
    <row r="4" spans="1:28" ht="15" customHeight="1" thickTop="1">
      <c r="B4" s="377"/>
      <c r="C4" s="377"/>
      <c r="D4" s="382"/>
      <c r="E4" s="381" t="s">
        <v>438</v>
      </c>
      <c r="F4" s="380"/>
      <c r="G4" s="380"/>
      <c r="H4" s="379"/>
      <c r="I4" s="377"/>
      <c r="J4" s="378"/>
      <c r="K4" s="377"/>
      <c r="L4" s="376" t="s">
        <v>438</v>
      </c>
      <c r="M4" s="375"/>
      <c r="N4" s="375"/>
      <c r="O4" s="326"/>
      <c r="P4" s="377"/>
      <c r="Q4" s="377"/>
      <c r="R4" s="382"/>
      <c r="S4" s="381" t="s">
        <v>438</v>
      </c>
      <c r="T4" s="380"/>
      <c r="U4" s="380"/>
      <c r="V4" s="379"/>
      <c r="W4" s="377"/>
      <c r="X4" s="378"/>
      <c r="Y4" s="377"/>
      <c r="Z4" s="376" t="s">
        <v>438</v>
      </c>
      <c r="AA4" s="375"/>
      <c r="AB4" s="375"/>
    </row>
    <row r="5" spans="1:28" ht="15" customHeight="1">
      <c r="B5" s="371" t="s">
        <v>437</v>
      </c>
      <c r="C5" s="369"/>
      <c r="D5" s="374" t="s">
        <v>436</v>
      </c>
      <c r="E5" s="367" t="s">
        <v>435</v>
      </c>
      <c r="F5" s="368" t="s">
        <v>1</v>
      </c>
      <c r="G5" s="373" t="s">
        <v>2</v>
      </c>
      <c r="H5" s="372"/>
      <c r="I5" s="371" t="s">
        <v>437</v>
      </c>
      <c r="J5" s="370"/>
      <c r="K5" s="369" t="s">
        <v>436</v>
      </c>
      <c r="L5" s="367" t="s">
        <v>435</v>
      </c>
      <c r="M5" s="368" t="s">
        <v>1</v>
      </c>
      <c r="N5" s="367" t="s">
        <v>2</v>
      </c>
      <c r="O5" s="326"/>
      <c r="P5" s="371" t="s">
        <v>437</v>
      </c>
      <c r="Q5" s="369"/>
      <c r="R5" s="374" t="s">
        <v>436</v>
      </c>
      <c r="S5" s="367" t="s">
        <v>435</v>
      </c>
      <c r="T5" s="368" t="s">
        <v>1</v>
      </c>
      <c r="U5" s="373" t="s">
        <v>2</v>
      </c>
      <c r="V5" s="372"/>
      <c r="W5" s="371" t="s">
        <v>437</v>
      </c>
      <c r="X5" s="370"/>
      <c r="Y5" s="369" t="s">
        <v>436</v>
      </c>
      <c r="Z5" s="367" t="s">
        <v>435</v>
      </c>
      <c r="AA5" s="368" t="s">
        <v>1</v>
      </c>
      <c r="AB5" s="367" t="s">
        <v>2</v>
      </c>
    </row>
    <row r="6" spans="1:28" ht="15" customHeight="1">
      <c r="A6" s="333"/>
      <c r="B6" s="333"/>
      <c r="C6" s="333"/>
      <c r="D6" s="364"/>
      <c r="E6" s="359"/>
      <c r="F6" s="360"/>
      <c r="G6" s="363"/>
      <c r="H6" s="362"/>
      <c r="I6" s="333"/>
      <c r="J6" s="361"/>
      <c r="K6" s="333"/>
      <c r="L6" s="359"/>
      <c r="M6" s="360"/>
      <c r="N6" s="359"/>
      <c r="O6" s="326"/>
      <c r="P6" s="333"/>
      <c r="Q6" s="333"/>
      <c r="R6" s="364"/>
      <c r="S6" s="359"/>
      <c r="T6" s="360"/>
      <c r="U6" s="363"/>
      <c r="V6" s="362"/>
      <c r="W6" s="333"/>
      <c r="X6" s="361"/>
      <c r="Y6" s="333"/>
      <c r="Z6" s="359"/>
      <c r="AA6" s="360"/>
      <c r="AB6" s="359"/>
    </row>
    <row r="7" spans="1:28" ht="18.2" customHeight="1">
      <c r="B7" s="340" t="s">
        <v>616</v>
      </c>
      <c r="C7" s="340"/>
      <c r="D7" s="339">
        <v>534</v>
      </c>
      <c r="E7" s="325">
        <v>1272</v>
      </c>
      <c r="F7" s="325">
        <v>644</v>
      </c>
      <c r="G7" s="325">
        <v>628</v>
      </c>
      <c r="H7" s="336"/>
      <c r="I7" s="343" t="s">
        <v>615</v>
      </c>
      <c r="J7" s="342"/>
      <c r="K7" s="341">
        <f>SUM(K9:K48)</f>
        <v>10371</v>
      </c>
      <c r="L7" s="356">
        <f>SUM(M7:N7)</f>
        <v>23956</v>
      </c>
      <c r="M7" s="341">
        <f>SUM(M9:M48)</f>
        <v>12062</v>
      </c>
      <c r="N7" s="341">
        <f>SUM(N9:N48)</f>
        <v>11894</v>
      </c>
      <c r="P7" s="340" t="s">
        <v>614</v>
      </c>
      <c r="Q7" s="340"/>
      <c r="R7" s="339">
        <v>67</v>
      </c>
      <c r="S7" s="325">
        <v>164</v>
      </c>
      <c r="T7" s="325">
        <v>83</v>
      </c>
      <c r="U7" s="325">
        <v>81</v>
      </c>
      <c r="V7" s="336"/>
      <c r="W7" s="335"/>
      <c r="X7" s="334"/>
      <c r="Y7" s="323"/>
      <c r="Z7" s="325"/>
      <c r="AA7" s="323"/>
      <c r="AB7" s="323"/>
    </row>
    <row r="8" spans="1:28" ht="18.2" customHeight="1">
      <c r="B8" s="340" t="s">
        <v>613</v>
      </c>
      <c r="C8" s="340"/>
      <c r="D8" s="339">
        <v>250</v>
      </c>
      <c r="E8" s="325">
        <v>581</v>
      </c>
      <c r="F8" s="325">
        <v>315</v>
      </c>
      <c r="G8" s="325">
        <v>266</v>
      </c>
      <c r="H8" s="336"/>
      <c r="I8" s="335"/>
      <c r="J8" s="334"/>
      <c r="K8" s="323"/>
      <c r="L8" s="325"/>
      <c r="M8" s="323"/>
      <c r="N8" s="323"/>
      <c r="P8" s="340" t="s">
        <v>612</v>
      </c>
      <c r="Q8" s="340"/>
      <c r="R8" s="339">
        <v>51</v>
      </c>
      <c r="S8" s="325">
        <v>118</v>
      </c>
      <c r="T8" s="325">
        <v>61</v>
      </c>
      <c r="U8" s="325">
        <v>57</v>
      </c>
      <c r="V8" s="336"/>
      <c r="W8" s="389" t="s">
        <v>611</v>
      </c>
      <c r="X8" s="334"/>
      <c r="Y8" s="323"/>
      <c r="Z8" s="325"/>
      <c r="AA8" s="323"/>
      <c r="AB8" s="323"/>
    </row>
    <row r="9" spans="1:28" ht="18.2" customHeight="1">
      <c r="B9" s="340" t="s">
        <v>610</v>
      </c>
      <c r="C9" s="340"/>
      <c r="D9" s="339">
        <v>90</v>
      </c>
      <c r="E9" s="325">
        <v>239</v>
      </c>
      <c r="F9" s="325">
        <v>133</v>
      </c>
      <c r="G9" s="325">
        <v>106</v>
      </c>
      <c r="H9" s="336"/>
      <c r="I9" s="335" t="s">
        <v>609</v>
      </c>
      <c r="J9" s="334"/>
      <c r="K9" s="338">
        <v>18</v>
      </c>
      <c r="L9" s="325">
        <v>37</v>
      </c>
      <c r="M9" s="323">
        <v>20</v>
      </c>
      <c r="N9" s="323">
        <v>17</v>
      </c>
      <c r="P9" s="340" t="s">
        <v>608</v>
      </c>
      <c r="Q9" s="340"/>
      <c r="R9" s="339">
        <v>42</v>
      </c>
      <c r="S9" s="325">
        <v>88</v>
      </c>
      <c r="T9" s="325">
        <v>45</v>
      </c>
      <c r="U9" s="325">
        <v>43</v>
      </c>
      <c r="V9" s="336"/>
      <c r="W9" s="335"/>
      <c r="X9" s="334"/>
      <c r="Y9" s="323"/>
      <c r="Z9" s="325"/>
      <c r="AA9" s="323"/>
      <c r="AB9" s="323"/>
    </row>
    <row r="10" spans="1:28" ht="18.2" customHeight="1">
      <c r="B10" s="340" t="s">
        <v>607</v>
      </c>
      <c r="C10" s="340"/>
      <c r="D10" s="339">
        <v>87</v>
      </c>
      <c r="E10" s="325">
        <v>229</v>
      </c>
      <c r="F10" s="325">
        <v>115</v>
      </c>
      <c r="G10" s="325">
        <v>114</v>
      </c>
      <c r="H10" s="336"/>
      <c r="I10" s="335" t="s">
        <v>606</v>
      </c>
      <c r="J10" s="334"/>
      <c r="K10" s="338">
        <v>1181</v>
      </c>
      <c r="L10" s="325">
        <v>2729</v>
      </c>
      <c r="M10" s="323">
        <v>1424</v>
      </c>
      <c r="N10" s="323">
        <v>1305</v>
      </c>
      <c r="P10" s="340" t="s">
        <v>605</v>
      </c>
      <c r="Q10" s="340"/>
      <c r="R10" s="339">
        <v>106</v>
      </c>
      <c r="S10" s="325">
        <v>239</v>
      </c>
      <c r="T10" s="325">
        <v>112</v>
      </c>
      <c r="U10" s="325">
        <v>127</v>
      </c>
      <c r="V10" s="336"/>
      <c r="W10" s="343" t="s">
        <v>604</v>
      </c>
      <c r="X10" s="342" t="e">
        <v>#REF!</v>
      </c>
      <c r="Y10" s="355">
        <v>28860</v>
      </c>
      <c r="Z10" s="341">
        <v>61899</v>
      </c>
      <c r="AA10" s="341">
        <v>32829</v>
      </c>
      <c r="AB10" s="341">
        <v>29070</v>
      </c>
    </row>
    <row r="11" spans="1:28" ht="18.2" customHeight="1">
      <c r="B11" s="340" t="s">
        <v>603</v>
      </c>
      <c r="C11" s="340"/>
      <c r="D11" s="339">
        <v>33</v>
      </c>
      <c r="E11" s="325">
        <v>89</v>
      </c>
      <c r="F11" s="325">
        <v>47</v>
      </c>
      <c r="G11" s="325">
        <v>42</v>
      </c>
      <c r="H11" s="336"/>
      <c r="I11" s="335" t="s">
        <v>602</v>
      </c>
      <c r="J11" s="334"/>
      <c r="K11" s="338">
        <v>784</v>
      </c>
      <c r="L11" s="325">
        <v>1834</v>
      </c>
      <c r="M11" s="323">
        <v>923</v>
      </c>
      <c r="N11" s="323">
        <v>911</v>
      </c>
      <c r="P11" s="340" t="s">
        <v>601</v>
      </c>
      <c r="Q11" s="340"/>
      <c r="R11" s="339">
        <v>170</v>
      </c>
      <c r="S11" s="325">
        <v>253</v>
      </c>
      <c r="T11" s="325">
        <v>106</v>
      </c>
      <c r="U11" s="325">
        <v>147</v>
      </c>
      <c r="V11" s="336"/>
      <c r="W11" s="335"/>
      <c r="X11" s="334"/>
      <c r="Y11" s="323"/>
      <c r="Z11" s="325"/>
      <c r="AA11" s="323"/>
      <c r="AB11" s="323"/>
    </row>
    <row r="12" spans="1:28" ht="18.2" customHeight="1">
      <c r="B12" s="340" t="s">
        <v>600</v>
      </c>
      <c r="C12" s="340"/>
      <c r="D12" s="339">
        <v>89</v>
      </c>
      <c r="E12" s="325">
        <v>190</v>
      </c>
      <c r="F12" s="325">
        <v>95</v>
      </c>
      <c r="G12" s="325">
        <v>95</v>
      </c>
      <c r="H12" s="336"/>
      <c r="I12" s="335" t="s">
        <v>599</v>
      </c>
      <c r="J12" s="334"/>
      <c r="K12" s="338">
        <v>1340</v>
      </c>
      <c r="L12" s="325">
        <v>3044</v>
      </c>
      <c r="M12" s="323">
        <v>1523</v>
      </c>
      <c r="N12" s="323">
        <v>1521</v>
      </c>
      <c r="P12" s="340" t="s">
        <v>598</v>
      </c>
      <c r="Q12" s="340"/>
      <c r="R12" s="339">
        <v>34</v>
      </c>
      <c r="S12" s="325">
        <v>91</v>
      </c>
      <c r="T12" s="325">
        <v>42</v>
      </c>
      <c r="U12" s="325">
        <v>49</v>
      </c>
      <c r="V12" s="336"/>
      <c r="W12" s="343" t="s">
        <v>597</v>
      </c>
      <c r="X12" s="342" t="e">
        <v>#REF!</v>
      </c>
      <c r="Y12" s="341">
        <v>10922</v>
      </c>
      <c r="Z12" s="341">
        <v>25683</v>
      </c>
      <c r="AA12" s="341">
        <v>13006</v>
      </c>
      <c r="AB12" s="341">
        <v>12677</v>
      </c>
    </row>
    <row r="13" spans="1:28" ht="18.2" customHeight="1">
      <c r="B13" s="340" t="s">
        <v>596</v>
      </c>
      <c r="C13" s="340"/>
      <c r="D13" s="339">
        <v>79</v>
      </c>
      <c r="E13" s="325">
        <v>203</v>
      </c>
      <c r="F13" s="325">
        <v>104</v>
      </c>
      <c r="G13" s="325">
        <v>99</v>
      </c>
      <c r="H13" s="336"/>
      <c r="I13" s="335" t="s">
        <v>595</v>
      </c>
      <c r="J13" s="334"/>
      <c r="K13" s="338">
        <v>67</v>
      </c>
      <c r="L13" s="325">
        <v>145</v>
      </c>
      <c r="M13" s="323">
        <v>76</v>
      </c>
      <c r="N13" s="323">
        <v>69</v>
      </c>
      <c r="P13" s="340" t="s">
        <v>594</v>
      </c>
      <c r="Q13" s="340"/>
      <c r="R13" s="339">
        <v>76</v>
      </c>
      <c r="S13" s="325">
        <v>179</v>
      </c>
      <c r="T13" s="325">
        <v>78</v>
      </c>
      <c r="U13" s="323">
        <v>101</v>
      </c>
      <c r="V13" s="336"/>
      <c r="W13" s="335"/>
      <c r="X13" s="334"/>
      <c r="Y13" s="323"/>
      <c r="Z13" s="325"/>
      <c r="AA13" s="323"/>
      <c r="AB13" s="323"/>
    </row>
    <row r="14" spans="1:28" ht="18.2" customHeight="1">
      <c r="B14" s="340" t="s">
        <v>593</v>
      </c>
      <c r="C14" s="340"/>
      <c r="D14" s="339">
        <v>57</v>
      </c>
      <c r="E14" s="325">
        <v>169</v>
      </c>
      <c r="F14" s="325">
        <v>77</v>
      </c>
      <c r="G14" s="325">
        <v>92</v>
      </c>
      <c r="H14" s="336"/>
      <c r="I14" s="335" t="s">
        <v>592</v>
      </c>
      <c r="J14" s="334"/>
      <c r="K14" s="338">
        <v>429</v>
      </c>
      <c r="L14" s="325">
        <v>992</v>
      </c>
      <c r="M14" s="323">
        <v>492</v>
      </c>
      <c r="N14" s="323">
        <v>500</v>
      </c>
      <c r="P14" s="340" t="s">
        <v>591</v>
      </c>
      <c r="Q14" s="340"/>
      <c r="R14" s="339">
        <v>113</v>
      </c>
      <c r="S14" s="325">
        <v>270</v>
      </c>
      <c r="T14" s="325">
        <v>140</v>
      </c>
      <c r="U14" s="323">
        <v>130</v>
      </c>
      <c r="V14" s="336"/>
      <c r="W14" s="343" t="s">
        <v>590</v>
      </c>
      <c r="X14" s="342" t="e">
        <v>#REF!</v>
      </c>
      <c r="Y14" s="341">
        <v>24637</v>
      </c>
      <c r="Z14" s="341">
        <v>52402</v>
      </c>
      <c r="AA14" s="341">
        <v>26920</v>
      </c>
      <c r="AB14" s="341">
        <v>25482</v>
      </c>
    </row>
    <row r="15" spans="1:28" ht="18.2" customHeight="1">
      <c r="B15" s="340" t="s">
        <v>589</v>
      </c>
      <c r="C15" s="340"/>
      <c r="D15" s="339">
        <v>42</v>
      </c>
      <c r="E15" s="325">
        <v>90</v>
      </c>
      <c r="F15" s="344">
        <v>49</v>
      </c>
      <c r="G15" s="325">
        <v>41</v>
      </c>
      <c r="H15" s="336"/>
      <c r="I15" s="335" t="s">
        <v>588</v>
      </c>
      <c r="J15" s="334"/>
      <c r="K15" s="338">
        <v>101</v>
      </c>
      <c r="L15" s="325">
        <v>246</v>
      </c>
      <c r="M15" s="323">
        <v>121</v>
      </c>
      <c r="N15" s="323">
        <v>125</v>
      </c>
      <c r="P15" s="340" t="s">
        <v>587</v>
      </c>
      <c r="Q15" s="340"/>
      <c r="R15" s="339">
        <v>59</v>
      </c>
      <c r="S15" s="325">
        <v>111</v>
      </c>
      <c r="T15" s="325">
        <v>55</v>
      </c>
      <c r="U15" s="325">
        <v>56</v>
      </c>
      <c r="V15" s="336"/>
      <c r="W15" s="335"/>
      <c r="X15" s="334"/>
      <c r="Y15" s="323"/>
      <c r="Z15" s="325"/>
      <c r="AA15" s="323"/>
      <c r="AB15" s="323"/>
    </row>
    <row r="16" spans="1:28" ht="18.2" customHeight="1">
      <c r="B16" s="340" t="s">
        <v>586</v>
      </c>
      <c r="C16" s="340"/>
      <c r="D16" s="339">
        <v>260</v>
      </c>
      <c r="E16" s="325">
        <v>559</v>
      </c>
      <c r="F16" s="325">
        <v>269</v>
      </c>
      <c r="G16" s="325">
        <v>290</v>
      </c>
      <c r="H16" s="336"/>
      <c r="I16" s="335" t="s">
        <v>585</v>
      </c>
      <c r="J16" s="334"/>
      <c r="K16" s="338">
        <v>227</v>
      </c>
      <c r="L16" s="325">
        <v>540</v>
      </c>
      <c r="M16" s="323">
        <v>281</v>
      </c>
      <c r="N16" s="323">
        <v>259</v>
      </c>
      <c r="P16" s="340" t="s">
        <v>584</v>
      </c>
      <c r="Q16" s="340"/>
      <c r="R16" s="339">
        <v>59</v>
      </c>
      <c r="S16" s="325">
        <v>142</v>
      </c>
      <c r="T16" s="325">
        <v>76</v>
      </c>
      <c r="U16" s="325">
        <v>66</v>
      </c>
      <c r="V16" s="336"/>
      <c r="W16" s="343" t="s">
        <v>431</v>
      </c>
      <c r="X16" s="342" t="e">
        <v>#REF!</v>
      </c>
      <c r="Y16" s="341">
        <v>14038</v>
      </c>
      <c r="Z16" s="341">
        <v>29872</v>
      </c>
      <c r="AA16" s="341">
        <v>15581</v>
      </c>
      <c r="AB16" s="341">
        <v>14291</v>
      </c>
    </row>
    <row r="17" spans="2:28" ht="18.2" customHeight="1">
      <c r="B17" s="340" t="s">
        <v>583</v>
      </c>
      <c r="C17" s="340"/>
      <c r="D17" s="339">
        <v>77</v>
      </c>
      <c r="E17" s="325">
        <v>206</v>
      </c>
      <c r="F17" s="325">
        <v>91</v>
      </c>
      <c r="G17" s="325">
        <v>115</v>
      </c>
      <c r="H17" s="336"/>
      <c r="I17" s="335" t="s">
        <v>582</v>
      </c>
      <c r="J17" s="334"/>
      <c r="K17" s="338">
        <v>792</v>
      </c>
      <c r="L17" s="325">
        <v>1828</v>
      </c>
      <c r="M17" s="323">
        <v>938</v>
      </c>
      <c r="N17" s="323">
        <v>890</v>
      </c>
      <c r="P17" s="340" t="s">
        <v>581</v>
      </c>
      <c r="Q17" s="340"/>
      <c r="R17" s="339">
        <v>138</v>
      </c>
      <c r="S17" s="325">
        <v>297</v>
      </c>
      <c r="T17" s="325">
        <v>141</v>
      </c>
      <c r="U17" s="325">
        <v>156</v>
      </c>
      <c r="V17" s="336"/>
      <c r="W17" s="335"/>
      <c r="X17" s="334"/>
      <c r="Y17" s="323"/>
      <c r="Z17" s="325"/>
      <c r="AA17" s="323"/>
      <c r="AB17" s="323"/>
    </row>
    <row r="18" spans="2:28" ht="18.2" customHeight="1">
      <c r="B18" s="340" t="s">
        <v>580</v>
      </c>
      <c r="C18" s="340"/>
      <c r="D18" s="339">
        <v>470</v>
      </c>
      <c r="E18" s="325">
        <v>1093</v>
      </c>
      <c r="F18" s="325">
        <v>571</v>
      </c>
      <c r="G18" s="325">
        <v>522</v>
      </c>
      <c r="H18" s="336"/>
      <c r="I18" s="335" t="s">
        <v>579</v>
      </c>
      <c r="J18" s="334"/>
      <c r="K18" s="338">
        <v>330</v>
      </c>
      <c r="L18" s="325">
        <v>815</v>
      </c>
      <c r="M18" s="323">
        <v>420</v>
      </c>
      <c r="N18" s="323">
        <v>395</v>
      </c>
      <c r="P18" s="340" t="s">
        <v>578</v>
      </c>
      <c r="Q18" s="340"/>
      <c r="R18" s="339">
        <v>69</v>
      </c>
      <c r="S18" s="325">
        <v>148</v>
      </c>
      <c r="T18" s="325">
        <v>82</v>
      </c>
      <c r="U18" s="325">
        <v>66</v>
      </c>
      <c r="V18" s="336"/>
      <c r="W18" s="343" t="s">
        <v>577</v>
      </c>
      <c r="X18" s="342" t="e">
        <v>#REF!</v>
      </c>
      <c r="Y18" s="341">
        <v>6169</v>
      </c>
      <c r="Z18" s="341">
        <v>14638</v>
      </c>
      <c r="AA18" s="341">
        <v>7617</v>
      </c>
      <c r="AB18" s="341">
        <v>7021</v>
      </c>
    </row>
    <row r="19" spans="2:28" ht="18.2" customHeight="1">
      <c r="B19" s="340" t="s">
        <v>576</v>
      </c>
      <c r="C19" s="340"/>
      <c r="D19" s="339">
        <v>159</v>
      </c>
      <c r="E19" s="325">
        <v>400</v>
      </c>
      <c r="F19" s="325">
        <v>203</v>
      </c>
      <c r="G19" s="325">
        <v>197</v>
      </c>
      <c r="H19" s="336"/>
      <c r="I19" s="335" t="s">
        <v>575</v>
      </c>
      <c r="J19" s="334"/>
      <c r="K19" s="338">
        <v>81</v>
      </c>
      <c r="L19" s="325">
        <v>188</v>
      </c>
      <c r="M19" s="323">
        <v>99</v>
      </c>
      <c r="N19" s="323">
        <v>89</v>
      </c>
      <c r="P19" s="340" t="s">
        <v>574</v>
      </c>
      <c r="Q19" s="340"/>
      <c r="R19" s="339">
        <v>57</v>
      </c>
      <c r="S19" s="325">
        <v>134</v>
      </c>
      <c r="T19" s="325">
        <v>70</v>
      </c>
      <c r="U19" s="344">
        <v>64</v>
      </c>
      <c r="V19" s="336"/>
      <c r="W19" s="335"/>
      <c r="X19" s="334"/>
      <c r="Y19" s="323"/>
      <c r="Z19" s="325"/>
      <c r="AA19" s="323"/>
      <c r="AB19" s="323"/>
    </row>
    <row r="20" spans="2:28" ht="18.2" customHeight="1">
      <c r="B20" s="340" t="s">
        <v>573</v>
      </c>
      <c r="C20" s="340"/>
      <c r="D20" s="339">
        <v>87</v>
      </c>
      <c r="E20" s="325">
        <v>233</v>
      </c>
      <c r="F20" s="325">
        <v>108</v>
      </c>
      <c r="G20" s="325">
        <v>125</v>
      </c>
      <c r="H20" s="336"/>
      <c r="I20" s="335" t="s">
        <v>572</v>
      </c>
      <c r="J20" s="334"/>
      <c r="K20" s="338">
        <v>194</v>
      </c>
      <c r="L20" s="325">
        <v>466</v>
      </c>
      <c r="M20" s="323">
        <v>220</v>
      </c>
      <c r="N20" s="323">
        <v>246</v>
      </c>
      <c r="P20" s="340" t="s">
        <v>571</v>
      </c>
      <c r="Q20" s="340"/>
      <c r="R20" s="339">
        <v>34</v>
      </c>
      <c r="S20" s="325">
        <v>80</v>
      </c>
      <c r="T20" s="325">
        <v>42</v>
      </c>
      <c r="U20" s="344">
        <v>38</v>
      </c>
      <c r="V20" s="336"/>
      <c r="W20" s="343" t="s">
        <v>570</v>
      </c>
      <c r="X20" s="342" t="e">
        <v>#REF!</v>
      </c>
      <c r="Y20" s="341">
        <v>6149</v>
      </c>
      <c r="Z20" s="341">
        <v>14761</v>
      </c>
      <c r="AA20" s="341">
        <v>7411</v>
      </c>
      <c r="AB20" s="341">
        <v>7350</v>
      </c>
    </row>
    <row r="21" spans="2:28" ht="18.2" customHeight="1">
      <c r="B21" s="340" t="s">
        <v>569</v>
      </c>
      <c r="C21" s="340"/>
      <c r="D21" s="339">
        <v>69</v>
      </c>
      <c r="E21" s="325">
        <v>154</v>
      </c>
      <c r="F21" s="325">
        <v>78</v>
      </c>
      <c r="G21" s="325">
        <v>76</v>
      </c>
      <c r="H21" s="336"/>
      <c r="I21" s="335" t="s">
        <v>568</v>
      </c>
      <c r="J21" s="334"/>
      <c r="K21" s="338">
        <v>911</v>
      </c>
      <c r="L21" s="325">
        <v>1933</v>
      </c>
      <c r="M21" s="323">
        <v>978</v>
      </c>
      <c r="N21" s="323">
        <v>955</v>
      </c>
      <c r="P21" s="340" t="s">
        <v>567</v>
      </c>
      <c r="Q21" s="340"/>
      <c r="R21" s="339">
        <v>50</v>
      </c>
      <c r="S21" s="325">
        <v>121</v>
      </c>
      <c r="T21" s="325">
        <v>61</v>
      </c>
      <c r="U21" s="344">
        <v>60</v>
      </c>
      <c r="V21" s="336"/>
      <c r="W21" s="335"/>
      <c r="X21" s="334"/>
      <c r="Y21" s="323"/>
      <c r="Z21" s="325"/>
      <c r="AA21" s="323"/>
      <c r="AB21" s="323"/>
    </row>
    <row r="22" spans="2:28" ht="18.2" customHeight="1">
      <c r="B22" s="340" t="s">
        <v>566</v>
      </c>
      <c r="C22" s="340"/>
      <c r="D22" s="339">
        <v>96</v>
      </c>
      <c r="E22" s="325">
        <v>220</v>
      </c>
      <c r="F22" s="325">
        <v>111</v>
      </c>
      <c r="G22" s="325">
        <v>109</v>
      </c>
      <c r="H22" s="336"/>
      <c r="I22" s="335" t="s">
        <v>565</v>
      </c>
      <c r="J22" s="334"/>
      <c r="K22" s="352">
        <v>750</v>
      </c>
      <c r="L22" s="325">
        <v>1667</v>
      </c>
      <c r="M22" s="323">
        <v>831</v>
      </c>
      <c r="N22" s="323">
        <v>836</v>
      </c>
      <c r="P22" s="340" t="s">
        <v>564</v>
      </c>
      <c r="Q22" s="340"/>
      <c r="R22" s="339">
        <v>84</v>
      </c>
      <c r="S22" s="325">
        <v>197</v>
      </c>
      <c r="T22" s="325">
        <v>96</v>
      </c>
      <c r="U22" s="344">
        <v>101</v>
      </c>
      <c r="V22" s="336"/>
      <c r="W22" s="343" t="s">
        <v>563</v>
      </c>
      <c r="X22" s="342" t="e">
        <v>#REF!</v>
      </c>
      <c r="Y22" s="341">
        <v>6045</v>
      </c>
      <c r="Z22" s="341">
        <v>13853</v>
      </c>
      <c r="AA22" s="341">
        <v>6933</v>
      </c>
      <c r="AB22" s="341">
        <v>6920</v>
      </c>
    </row>
    <row r="23" spans="2:28" ht="18.2" customHeight="1">
      <c r="B23" s="340" t="s">
        <v>562</v>
      </c>
      <c r="C23" s="340"/>
      <c r="D23" s="339">
        <v>19</v>
      </c>
      <c r="E23" s="325">
        <v>46</v>
      </c>
      <c r="F23" s="325">
        <v>28</v>
      </c>
      <c r="G23" s="325">
        <v>18</v>
      </c>
      <c r="H23" s="336"/>
      <c r="I23" s="335" t="s">
        <v>561</v>
      </c>
      <c r="J23" s="334"/>
      <c r="K23" s="338">
        <v>35</v>
      </c>
      <c r="L23" s="325">
        <v>86</v>
      </c>
      <c r="M23" s="323">
        <v>43</v>
      </c>
      <c r="N23" s="323">
        <v>43</v>
      </c>
      <c r="P23" s="340" t="s">
        <v>560</v>
      </c>
      <c r="Q23" s="340"/>
      <c r="R23" s="339">
        <v>28</v>
      </c>
      <c r="S23" s="325">
        <v>68</v>
      </c>
      <c r="T23" s="325">
        <v>37</v>
      </c>
      <c r="U23" s="344">
        <v>31</v>
      </c>
      <c r="V23" s="336"/>
      <c r="W23" s="335"/>
      <c r="X23" s="334"/>
      <c r="Y23" s="323"/>
      <c r="Z23" s="325"/>
      <c r="AA23" s="323"/>
      <c r="AB23" s="323"/>
    </row>
    <row r="24" spans="2:28" ht="18.2" customHeight="1">
      <c r="B24" s="340" t="s">
        <v>559</v>
      </c>
      <c r="C24" s="340"/>
      <c r="D24" s="339">
        <v>185</v>
      </c>
      <c r="E24" s="325">
        <v>491</v>
      </c>
      <c r="F24" s="323">
        <v>243</v>
      </c>
      <c r="G24" s="323">
        <v>248</v>
      </c>
      <c r="H24" s="336"/>
      <c r="I24" s="335" t="s">
        <v>558</v>
      </c>
      <c r="J24" s="334"/>
      <c r="K24" s="338">
        <v>14</v>
      </c>
      <c r="L24" s="325">
        <v>32</v>
      </c>
      <c r="M24" s="323">
        <v>19</v>
      </c>
      <c r="N24" s="323">
        <v>13</v>
      </c>
      <c r="P24" s="340" t="s">
        <v>557</v>
      </c>
      <c r="Q24" s="340"/>
      <c r="R24" s="339">
        <v>23</v>
      </c>
      <c r="S24" s="325">
        <v>45</v>
      </c>
      <c r="T24" s="325">
        <v>18</v>
      </c>
      <c r="U24" s="344">
        <v>27</v>
      </c>
      <c r="V24" s="336"/>
      <c r="W24" s="343" t="s">
        <v>556</v>
      </c>
      <c r="X24" s="342" t="e">
        <v>#REF!</v>
      </c>
      <c r="Y24" s="341">
        <v>10371</v>
      </c>
      <c r="Z24" s="341">
        <v>23956</v>
      </c>
      <c r="AA24" s="341">
        <v>12062</v>
      </c>
      <c r="AB24" s="341">
        <v>11894</v>
      </c>
    </row>
    <row r="25" spans="2:28" ht="18.2" customHeight="1">
      <c r="B25" s="340" t="s">
        <v>555</v>
      </c>
      <c r="C25" s="349"/>
      <c r="D25" s="339">
        <v>131</v>
      </c>
      <c r="E25" s="325">
        <v>264</v>
      </c>
      <c r="F25" s="323">
        <v>117</v>
      </c>
      <c r="G25" s="323">
        <v>147</v>
      </c>
      <c r="H25" s="346"/>
      <c r="I25" s="335" t="s">
        <v>554</v>
      </c>
      <c r="J25" s="334"/>
      <c r="K25" s="338">
        <v>35</v>
      </c>
      <c r="L25" s="325">
        <v>78</v>
      </c>
      <c r="M25" s="323">
        <v>41</v>
      </c>
      <c r="N25" s="323">
        <v>37</v>
      </c>
      <c r="P25" s="340" t="s">
        <v>553</v>
      </c>
      <c r="Q25" s="340"/>
      <c r="R25" s="339">
        <v>19</v>
      </c>
      <c r="S25" s="325">
        <v>43</v>
      </c>
      <c r="T25" s="323">
        <v>19</v>
      </c>
      <c r="U25" s="344">
        <v>24</v>
      </c>
      <c r="V25" s="346"/>
      <c r="W25" s="335"/>
      <c r="X25" s="334"/>
      <c r="Y25" s="323"/>
      <c r="Z25" s="325"/>
      <c r="AA25" s="323"/>
      <c r="AB25" s="323"/>
    </row>
    <row r="26" spans="2:28" ht="18.2" customHeight="1">
      <c r="B26" s="340" t="s">
        <v>552</v>
      </c>
      <c r="C26" s="349"/>
      <c r="D26" s="339">
        <v>146</v>
      </c>
      <c r="E26" s="325">
        <v>362</v>
      </c>
      <c r="F26" s="325">
        <v>185</v>
      </c>
      <c r="G26" s="325">
        <v>177</v>
      </c>
      <c r="H26" s="346"/>
      <c r="I26" s="335" t="s">
        <v>551</v>
      </c>
      <c r="J26" s="334"/>
      <c r="K26" s="338">
        <v>68</v>
      </c>
      <c r="L26" s="325">
        <v>184</v>
      </c>
      <c r="M26" s="323">
        <v>92</v>
      </c>
      <c r="N26" s="323">
        <v>92</v>
      </c>
      <c r="P26" s="340" t="s">
        <v>550</v>
      </c>
      <c r="Q26" s="340"/>
      <c r="R26" s="339">
        <v>45</v>
      </c>
      <c r="S26" s="325">
        <v>110</v>
      </c>
      <c r="T26" s="323">
        <v>55</v>
      </c>
      <c r="U26" s="344">
        <v>55</v>
      </c>
      <c r="V26" s="346"/>
      <c r="W26" s="343" t="s">
        <v>549</v>
      </c>
      <c r="X26" s="334"/>
      <c r="Y26" s="341">
        <v>2463</v>
      </c>
      <c r="Z26" s="341">
        <v>5459</v>
      </c>
      <c r="AA26" s="341">
        <v>2691</v>
      </c>
      <c r="AB26" s="341">
        <v>2768</v>
      </c>
    </row>
    <row r="27" spans="2:28" ht="18.2" customHeight="1">
      <c r="B27" s="340" t="s">
        <v>548</v>
      </c>
      <c r="C27" s="340"/>
      <c r="D27" s="339">
        <v>69</v>
      </c>
      <c r="E27" s="325">
        <v>194</v>
      </c>
      <c r="F27" s="325">
        <v>90</v>
      </c>
      <c r="G27" s="325">
        <v>104</v>
      </c>
      <c r="H27" s="336"/>
      <c r="I27" s="335" t="s">
        <v>547</v>
      </c>
      <c r="J27" s="334"/>
      <c r="K27" s="338">
        <v>354</v>
      </c>
      <c r="L27" s="325">
        <v>826</v>
      </c>
      <c r="M27" s="323">
        <v>423</v>
      </c>
      <c r="N27" s="323">
        <v>403</v>
      </c>
      <c r="P27" s="340"/>
      <c r="Q27" s="340"/>
      <c r="R27" s="350"/>
      <c r="S27" s="325"/>
      <c r="T27" s="325"/>
      <c r="U27" s="325"/>
      <c r="V27" s="336"/>
      <c r="W27" s="335"/>
      <c r="X27" s="334"/>
      <c r="Y27" s="323"/>
      <c r="Z27" s="325"/>
      <c r="AA27" s="323"/>
      <c r="AB27" s="323"/>
    </row>
    <row r="28" spans="2:28" ht="18.2" customHeight="1">
      <c r="B28" s="340" t="s">
        <v>546</v>
      </c>
      <c r="C28" s="340"/>
      <c r="D28" s="339">
        <v>52</v>
      </c>
      <c r="E28" s="325">
        <v>123</v>
      </c>
      <c r="F28" s="325">
        <v>63</v>
      </c>
      <c r="G28" s="325">
        <v>60</v>
      </c>
      <c r="H28" s="336"/>
      <c r="I28" s="335" t="s">
        <v>545</v>
      </c>
      <c r="J28" s="334"/>
      <c r="K28" s="338">
        <v>101</v>
      </c>
      <c r="L28" s="325">
        <v>238</v>
      </c>
      <c r="M28" s="323">
        <v>117</v>
      </c>
      <c r="N28" s="323">
        <v>121</v>
      </c>
      <c r="P28" s="349" t="s">
        <v>544</v>
      </c>
      <c r="Q28" s="349"/>
      <c r="R28" s="355">
        <f>SUM(R30:R39)</f>
        <v>5169</v>
      </c>
      <c r="S28" s="356">
        <f>SUM(T28:U28)</f>
        <v>12038</v>
      </c>
      <c r="T28" s="356">
        <f>SUM(T30:T39)</f>
        <v>6333</v>
      </c>
      <c r="U28" s="356">
        <f>SUM(U30:U39)</f>
        <v>5705</v>
      </c>
      <c r="V28" s="336"/>
      <c r="W28" s="343" t="s">
        <v>543</v>
      </c>
      <c r="X28" s="342">
        <v>0</v>
      </c>
      <c r="Y28" s="341">
        <v>5169</v>
      </c>
      <c r="Z28" s="356">
        <v>12038</v>
      </c>
      <c r="AA28" s="341">
        <v>6333</v>
      </c>
      <c r="AB28" s="341">
        <v>5705</v>
      </c>
    </row>
    <row r="29" spans="2:28" ht="18.2" customHeight="1">
      <c r="B29" s="340" t="s">
        <v>542</v>
      </c>
      <c r="C29" s="340"/>
      <c r="D29" s="339">
        <v>355</v>
      </c>
      <c r="E29" s="325">
        <v>916</v>
      </c>
      <c r="F29" s="325">
        <v>442</v>
      </c>
      <c r="G29" s="325">
        <v>474</v>
      </c>
      <c r="H29" s="336"/>
      <c r="I29" s="335" t="s">
        <v>541</v>
      </c>
      <c r="J29" s="334"/>
      <c r="K29" s="338">
        <v>144</v>
      </c>
      <c r="L29" s="325">
        <v>343</v>
      </c>
      <c r="M29" s="323">
        <v>164</v>
      </c>
      <c r="N29" s="323">
        <v>179</v>
      </c>
      <c r="P29" s="340"/>
      <c r="Q29" s="340"/>
      <c r="R29" s="350"/>
      <c r="S29" s="325"/>
      <c r="T29" s="325"/>
      <c r="U29" s="325"/>
      <c r="V29" s="336"/>
      <c r="W29" s="335"/>
      <c r="X29" s="334"/>
      <c r="Y29" s="323"/>
      <c r="Z29" s="323"/>
      <c r="AA29" s="323"/>
      <c r="AB29" s="323"/>
    </row>
    <row r="30" spans="2:28" ht="18.2" customHeight="1">
      <c r="B30" s="340" t="s">
        <v>540</v>
      </c>
      <c r="C30" s="340"/>
      <c r="D30" s="339">
        <v>354</v>
      </c>
      <c r="E30" s="325">
        <v>863</v>
      </c>
      <c r="F30" s="325">
        <v>434</v>
      </c>
      <c r="G30" s="325">
        <v>429</v>
      </c>
      <c r="H30" s="336"/>
      <c r="I30" s="335" t="s">
        <v>539</v>
      </c>
      <c r="J30" s="334"/>
      <c r="K30" s="338">
        <v>52</v>
      </c>
      <c r="L30" s="325">
        <v>149</v>
      </c>
      <c r="M30" s="323">
        <v>72</v>
      </c>
      <c r="N30" s="323">
        <v>77</v>
      </c>
      <c r="P30" s="340" t="s">
        <v>538</v>
      </c>
      <c r="Q30" s="340"/>
      <c r="R30" s="350">
        <v>409</v>
      </c>
      <c r="S30" s="325">
        <v>1138</v>
      </c>
      <c r="T30" s="325">
        <v>569</v>
      </c>
      <c r="U30" s="325">
        <v>569</v>
      </c>
      <c r="V30" s="336"/>
      <c r="W30" s="343" t="s">
        <v>537</v>
      </c>
      <c r="X30" s="342">
        <v>0</v>
      </c>
      <c r="Y30" s="341">
        <v>8612</v>
      </c>
      <c r="Z30" s="341">
        <v>24835</v>
      </c>
      <c r="AA30" s="341">
        <v>12296</v>
      </c>
      <c r="AB30" s="341">
        <v>12539</v>
      </c>
    </row>
    <row r="31" spans="2:28" ht="18.2" customHeight="1">
      <c r="B31" s="340" t="s">
        <v>536</v>
      </c>
      <c r="C31" s="340"/>
      <c r="D31" s="339">
        <v>656</v>
      </c>
      <c r="E31" s="325">
        <v>1510</v>
      </c>
      <c r="F31" s="325">
        <v>747</v>
      </c>
      <c r="G31" s="325">
        <v>763</v>
      </c>
      <c r="H31" s="336"/>
      <c r="I31" s="335" t="s">
        <v>535</v>
      </c>
      <c r="J31" s="334"/>
      <c r="K31" s="338">
        <v>77</v>
      </c>
      <c r="L31" s="325">
        <v>208</v>
      </c>
      <c r="M31" s="323">
        <v>98</v>
      </c>
      <c r="N31" s="323">
        <v>110</v>
      </c>
      <c r="P31" s="340" t="s">
        <v>534</v>
      </c>
      <c r="Q31" s="340"/>
      <c r="R31" s="350">
        <v>622</v>
      </c>
      <c r="S31" s="325">
        <v>1174</v>
      </c>
      <c r="T31" s="325">
        <v>581</v>
      </c>
      <c r="U31" s="325">
        <v>593</v>
      </c>
      <c r="V31" s="336"/>
      <c r="W31" s="326"/>
      <c r="X31" s="348"/>
    </row>
    <row r="32" spans="2:28" ht="18.2" customHeight="1">
      <c r="B32" s="340" t="s">
        <v>533</v>
      </c>
      <c r="C32" s="340"/>
      <c r="D32" s="339">
        <v>646</v>
      </c>
      <c r="E32" s="325">
        <v>1535</v>
      </c>
      <c r="F32" s="325">
        <v>765</v>
      </c>
      <c r="G32" s="325">
        <v>770</v>
      </c>
      <c r="H32" s="336"/>
      <c r="I32" s="335" t="s">
        <v>532</v>
      </c>
      <c r="J32" s="334"/>
      <c r="K32" s="338">
        <v>17</v>
      </c>
      <c r="L32" s="325">
        <v>43</v>
      </c>
      <c r="M32" s="323">
        <v>22</v>
      </c>
      <c r="N32" s="323">
        <v>21</v>
      </c>
      <c r="P32" s="340" t="s">
        <v>531</v>
      </c>
      <c r="Q32" s="340"/>
      <c r="R32" s="350">
        <v>1049</v>
      </c>
      <c r="S32" s="325">
        <v>2595</v>
      </c>
      <c r="T32" s="325">
        <v>1378</v>
      </c>
      <c r="U32" s="325">
        <v>1217</v>
      </c>
      <c r="V32" s="336"/>
      <c r="W32" s="335"/>
      <c r="X32" s="334"/>
      <c r="Y32" s="323"/>
      <c r="Z32" s="325"/>
      <c r="AA32" s="323"/>
      <c r="AB32" s="323"/>
    </row>
    <row r="33" spans="2:28" ht="18.2" customHeight="1">
      <c r="B33" s="340" t="s">
        <v>530</v>
      </c>
      <c r="C33" s="340"/>
      <c r="D33" s="339">
        <v>542</v>
      </c>
      <c r="E33" s="325">
        <v>1330</v>
      </c>
      <c r="F33" s="325">
        <v>663</v>
      </c>
      <c r="G33" s="325">
        <v>667</v>
      </c>
      <c r="H33" s="336"/>
      <c r="I33" s="335" t="s">
        <v>529</v>
      </c>
      <c r="J33" s="334"/>
      <c r="K33" s="338">
        <v>36</v>
      </c>
      <c r="L33" s="325">
        <v>100</v>
      </c>
      <c r="M33" s="323">
        <v>48</v>
      </c>
      <c r="N33" s="323">
        <v>52</v>
      </c>
      <c r="P33" s="340" t="s">
        <v>528</v>
      </c>
      <c r="Q33" s="340"/>
      <c r="R33" s="350">
        <v>901</v>
      </c>
      <c r="S33" s="325">
        <v>2150</v>
      </c>
      <c r="T33" s="325">
        <v>1170</v>
      </c>
      <c r="U33" s="325">
        <v>980</v>
      </c>
      <c r="V33" s="336"/>
      <c r="W33" s="343" t="s">
        <v>35</v>
      </c>
      <c r="X33" s="334"/>
      <c r="Y33" s="341">
        <f>SUM(Y10:Y32)</f>
        <v>123435</v>
      </c>
      <c r="Z33" s="341">
        <f>SUM(Z10:Z32)</f>
        <v>279396</v>
      </c>
      <c r="AA33" s="341">
        <f>SUM(AA10:AA32)</f>
        <v>143679</v>
      </c>
      <c r="AB33" s="341">
        <f>SUM(AB10:AB32)</f>
        <v>135717</v>
      </c>
    </row>
    <row r="34" spans="2:28" ht="18.2" customHeight="1">
      <c r="B34" s="340"/>
      <c r="C34" s="340"/>
      <c r="D34" s="350"/>
      <c r="E34" s="325"/>
      <c r="F34" s="325"/>
      <c r="H34" s="336"/>
      <c r="I34" s="335" t="s">
        <v>527</v>
      </c>
      <c r="J34" s="334"/>
      <c r="K34" s="338">
        <v>25</v>
      </c>
      <c r="L34" s="325">
        <v>68</v>
      </c>
      <c r="M34" s="323">
        <v>35</v>
      </c>
      <c r="N34" s="323">
        <v>33</v>
      </c>
      <c r="P34" s="340" t="s">
        <v>526</v>
      </c>
      <c r="Q34" s="340"/>
      <c r="R34" s="350">
        <v>281</v>
      </c>
      <c r="S34" s="325">
        <v>558</v>
      </c>
      <c r="T34" s="325">
        <v>305</v>
      </c>
      <c r="U34" s="325">
        <v>253</v>
      </c>
      <c r="V34" s="336"/>
      <c r="W34" s="326"/>
      <c r="X34" s="348"/>
    </row>
    <row r="35" spans="2:28" ht="18.2" customHeight="1">
      <c r="B35" s="349" t="s">
        <v>525</v>
      </c>
      <c r="C35" s="349"/>
      <c r="D35" s="355">
        <f>SUM(D37:D63)</f>
        <v>6045</v>
      </c>
      <c r="E35" s="356">
        <f>SUM(F35:G35)</f>
        <v>13853</v>
      </c>
      <c r="F35" s="356">
        <f>SUM(F37:F63)</f>
        <v>6933</v>
      </c>
      <c r="G35" s="356">
        <f>SUM(G37:G63)</f>
        <v>6920</v>
      </c>
      <c r="H35" s="336"/>
      <c r="I35" s="335" t="s">
        <v>524</v>
      </c>
      <c r="J35" s="334"/>
      <c r="K35" s="338">
        <v>56</v>
      </c>
      <c r="L35" s="325">
        <v>152</v>
      </c>
      <c r="M35" s="323">
        <v>71</v>
      </c>
      <c r="N35" s="323">
        <v>81</v>
      </c>
      <c r="P35" s="340" t="s">
        <v>523</v>
      </c>
      <c r="Q35" s="340"/>
      <c r="R35" s="350">
        <v>361</v>
      </c>
      <c r="S35" s="325">
        <v>975</v>
      </c>
      <c r="T35" s="325">
        <v>474</v>
      </c>
      <c r="U35" s="325">
        <v>501</v>
      </c>
      <c r="V35" s="336"/>
      <c r="W35" s="343"/>
      <c r="X35" s="342"/>
      <c r="Y35" s="341"/>
      <c r="Z35" s="356"/>
      <c r="AA35" s="341"/>
      <c r="AB35" s="341"/>
    </row>
    <row r="36" spans="2:28" ht="18.2" customHeight="1">
      <c r="B36" s="340" t="s">
        <v>522</v>
      </c>
      <c r="C36" s="340"/>
      <c r="D36" s="350"/>
      <c r="E36" s="325"/>
      <c r="F36" s="325"/>
      <c r="G36" s="325"/>
      <c r="H36" s="336"/>
      <c r="I36" s="335" t="s">
        <v>521</v>
      </c>
      <c r="J36" s="334"/>
      <c r="K36" s="338">
        <v>23</v>
      </c>
      <c r="L36" s="325">
        <v>65</v>
      </c>
      <c r="M36" s="323">
        <v>30</v>
      </c>
      <c r="N36" s="323">
        <v>35</v>
      </c>
      <c r="P36" s="340" t="s">
        <v>520</v>
      </c>
      <c r="Q36" s="340"/>
      <c r="R36" s="350">
        <v>391</v>
      </c>
      <c r="S36" s="325">
        <v>1144</v>
      </c>
      <c r="T36" s="325">
        <v>567</v>
      </c>
      <c r="U36" s="325">
        <v>577</v>
      </c>
      <c r="V36" s="336"/>
      <c r="W36" s="343"/>
      <c r="X36" s="342"/>
      <c r="Y36" s="341"/>
      <c r="Z36" s="356"/>
      <c r="AA36" s="341"/>
      <c r="AB36" s="341"/>
    </row>
    <row r="37" spans="2:28" ht="18.2" customHeight="1">
      <c r="B37" s="340" t="s">
        <v>519</v>
      </c>
      <c r="C37" s="340"/>
      <c r="D37" s="339">
        <v>66</v>
      </c>
      <c r="E37" s="325">
        <v>162</v>
      </c>
      <c r="F37" s="325">
        <v>78</v>
      </c>
      <c r="G37" s="325">
        <v>84</v>
      </c>
      <c r="H37" s="336"/>
      <c r="I37" s="335" t="s">
        <v>518</v>
      </c>
      <c r="J37" s="334"/>
      <c r="K37" s="338">
        <v>26</v>
      </c>
      <c r="L37" s="325">
        <v>62</v>
      </c>
      <c r="M37" s="323">
        <v>26</v>
      </c>
      <c r="N37" s="323">
        <v>36</v>
      </c>
      <c r="P37" s="340" t="s">
        <v>517</v>
      </c>
      <c r="Q37" s="340"/>
      <c r="R37" s="350">
        <v>683</v>
      </c>
      <c r="S37" s="325">
        <v>1216</v>
      </c>
      <c r="T37" s="325">
        <v>774</v>
      </c>
      <c r="U37" s="325">
        <v>442</v>
      </c>
      <c r="V37" s="336"/>
      <c r="W37" s="326"/>
      <c r="X37" s="348"/>
    </row>
    <row r="38" spans="2:28" ht="18.2" customHeight="1">
      <c r="B38" s="340" t="s">
        <v>516</v>
      </c>
      <c r="C38" s="340"/>
      <c r="D38" s="339">
        <v>973</v>
      </c>
      <c r="E38" s="325">
        <v>2159</v>
      </c>
      <c r="F38" s="325">
        <v>1107</v>
      </c>
      <c r="G38" s="325">
        <v>1052</v>
      </c>
      <c r="H38" s="336"/>
      <c r="I38" s="335" t="s">
        <v>515</v>
      </c>
      <c r="J38" s="334"/>
      <c r="K38" s="338">
        <v>444</v>
      </c>
      <c r="L38" s="325">
        <v>1073</v>
      </c>
      <c r="M38" s="323">
        <v>543</v>
      </c>
      <c r="N38" s="323">
        <v>530</v>
      </c>
      <c r="P38" s="340" t="s">
        <v>514</v>
      </c>
      <c r="Q38" s="340"/>
      <c r="R38" s="350">
        <v>327</v>
      </c>
      <c r="S38" s="325">
        <v>774</v>
      </c>
      <c r="T38" s="325">
        <v>364</v>
      </c>
      <c r="U38" s="325">
        <v>410</v>
      </c>
      <c r="V38" s="336"/>
      <c r="W38" s="335"/>
      <c r="X38" s="334"/>
      <c r="Y38" s="323"/>
      <c r="Z38" s="325"/>
      <c r="AA38" s="323"/>
      <c r="AB38" s="323"/>
    </row>
    <row r="39" spans="2:28" ht="18.2" customHeight="1">
      <c r="B39" s="340" t="s">
        <v>513</v>
      </c>
      <c r="C39" s="340"/>
      <c r="D39" s="339">
        <v>210</v>
      </c>
      <c r="E39" s="325">
        <v>554</v>
      </c>
      <c r="F39" s="325">
        <v>274</v>
      </c>
      <c r="G39" s="325">
        <v>280</v>
      </c>
      <c r="H39" s="336"/>
      <c r="I39" s="335" t="s">
        <v>512</v>
      </c>
      <c r="J39" s="334"/>
      <c r="K39" s="338">
        <v>130</v>
      </c>
      <c r="L39" s="325">
        <v>299</v>
      </c>
      <c r="M39" s="323">
        <v>152</v>
      </c>
      <c r="N39" s="323">
        <v>147</v>
      </c>
      <c r="P39" s="340" t="s">
        <v>511</v>
      </c>
      <c r="Q39" s="340"/>
      <c r="R39" s="350">
        <v>145</v>
      </c>
      <c r="S39" s="325">
        <v>314</v>
      </c>
      <c r="T39" s="325">
        <v>151</v>
      </c>
      <c r="U39" s="325">
        <v>163</v>
      </c>
      <c r="V39" s="336"/>
      <c r="W39" s="335"/>
      <c r="X39" s="334"/>
      <c r="Y39" s="323"/>
      <c r="Z39" s="325"/>
      <c r="AA39" s="323"/>
      <c r="AB39" s="323"/>
    </row>
    <row r="40" spans="2:28" ht="18.2" customHeight="1">
      <c r="B40" s="340" t="s">
        <v>510</v>
      </c>
      <c r="C40" s="340"/>
      <c r="D40" s="339">
        <v>130</v>
      </c>
      <c r="E40" s="325">
        <v>326</v>
      </c>
      <c r="F40" s="325">
        <v>169</v>
      </c>
      <c r="G40" s="325">
        <v>157</v>
      </c>
      <c r="H40" s="336"/>
      <c r="I40" s="335" t="s">
        <v>509</v>
      </c>
      <c r="J40" s="334"/>
      <c r="K40" s="338">
        <v>185</v>
      </c>
      <c r="L40" s="325">
        <v>443</v>
      </c>
      <c r="M40" s="323">
        <v>211</v>
      </c>
      <c r="N40" s="323">
        <v>232</v>
      </c>
      <c r="P40" s="340"/>
      <c r="Q40" s="340"/>
      <c r="R40" s="350"/>
      <c r="S40" s="325"/>
      <c r="T40" s="325"/>
      <c r="U40" s="325"/>
      <c r="V40" s="336"/>
      <c r="W40" s="326"/>
      <c r="X40" s="348"/>
    </row>
    <row r="41" spans="2:28" ht="18.2" customHeight="1">
      <c r="B41" s="340" t="s">
        <v>508</v>
      </c>
      <c r="C41" s="340"/>
      <c r="D41" s="339">
        <v>279</v>
      </c>
      <c r="E41" s="325">
        <v>794</v>
      </c>
      <c r="F41" s="325">
        <v>410</v>
      </c>
      <c r="G41" s="325">
        <v>384</v>
      </c>
      <c r="H41" s="336"/>
      <c r="I41" s="335" t="s">
        <v>507</v>
      </c>
      <c r="J41" s="334"/>
      <c r="K41" s="338">
        <v>27</v>
      </c>
      <c r="L41" s="325">
        <v>68</v>
      </c>
      <c r="M41" s="323">
        <v>31</v>
      </c>
      <c r="N41" s="323">
        <v>37</v>
      </c>
      <c r="P41" s="349" t="s">
        <v>506</v>
      </c>
      <c r="Q41" s="349"/>
      <c r="R41" s="355">
        <f>SUM(R43:R63)</f>
        <v>8612</v>
      </c>
      <c r="S41" s="356">
        <f>SUM(T41:U41)</f>
        <v>24835</v>
      </c>
      <c r="T41" s="356">
        <f>SUM(T43:T63)</f>
        <v>12296</v>
      </c>
      <c r="U41" s="356">
        <f>SUM(U43:U63)</f>
        <v>12539</v>
      </c>
      <c r="V41" s="336"/>
      <c r="W41" s="335"/>
      <c r="X41" s="334"/>
      <c r="Y41" s="323"/>
      <c r="Z41" s="325"/>
      <c r="AA41" s="323"/>
      <c r="AB41" s="323"/>
    </row>
    <row r="42" spans="2:28" ht="18.2" customHeight="1">
      <c r="B42" s="340" t="s">
        <v>505</v>
      </c>
      <c r="C42" s="340"/>
      <c r="D42" s="339">
        <v>158</v>
      </c>
      <c r="E42" s="325">
        <v>394</v>
      </c>
      <c r="F42" s="325">
        <v>183</v>
      </c>
      <c r="G42" s="325">
        <v>211</v>
      </c>
      <c r="H42" s="336"/>
      <c r="I42" s="335" t="s">
        <v>504</v>
      </c>
      <c r="J42" s="334"/>
      <c r="K42" s="338">
        <v>126</v>
      </c>
      <c r="L42" s="325">
        <v>299</v>
      </c>
      <c r="M42" s="323">
        <v>143</v>
      </c>
      <c r="N42" s="323">
        <v>156</v>
      </c>
      <c r="P42" s="340"/>
      <c r="Q42" s="340"/>
      <c r="R42" s="350"/>
      <c r="S42" s="325"/>
      <c r="T42" s="325"/>
      <c r="U42" s="325"/>
      <c r="V42" s="336"/>
      <c r="W42" s="335"/>
      <c r="X42" s="334"/>
      <c r="Y42" s="323"/>
      <c r="Z42" s="325"/>
      <c r="AA42" s="323"/>
      <c r="AB42" s="323"/>
    </row>
    <row r="43" spans="2:28" ht="18.2" customHeight="1">
      <c r="B43" s="340" t="s">
        <v>503</v>
      </c>
      <c r="C43" s="340"/>
      <c r="D43" s="353">
        <v>125</v>
      </c>
      <c r="E43" s="325">
        <v>286</v>
      </c>
      <c r="F43" s="325">
        <v>145</v>
      </c>
      <c r="G43" s="345">
        <v>141</v>
      </c>
      <c r="H43" s="336"/>
      <c r="I43" s="335" t="s">
        <v>502</v>
      </c>
      <c r="J43" s="334"/>
      <c r="K43" s="338">
        <v>532</v>
      </c>
      <c r="L43" s="325">
        <v>1164</v>
      </c>
      <c r="M43" s="323">
        <v>553</v>
      </c>
      <c r="N43" s="323">
        <v>611</v>
      </c>
      <c r="P43" s="340" t="s">
        <v>501</v>
      </c>
      <c r="Q43" s="340"/>
      <c r="R43" s="350">
        <v>380</v>
      </c>
      <c r="S43" s="325">
        <v>1223</v>
      </c>
      <c r="T43" s="325">
        <v>607</v>
      </c>
      <c r="U43" s="325">
        <v>616</v>
      </c>
      <c r="V43" s="336"/>
      <c r="W43" s="326"/>
      <c r="X43" s="348"/>
    </row>
    <row r="44" spans="2:28" ht="18.2" customHeight="1">
      <c r="B44" s="340" t="s">
        <v>500</v>
      </c>
      <c r="C44" s="340"/>
      <c r="D44" s="339">
        <v>84</v>
      </c>
      <c r="E44" s="325">
        <v>207</v>
      </c>
      <c r="F44" s="325">
        <v>110</v>
      </c>
      <c r="G44" s="325">
        <v>97</v>
      </c>
      <c r="H44" s="336"/>
      <c r="I44" s="335" t="s">
        <v>499</v>
      </c>
      <c r="J44" s="334"/>
      <c r="K44" s="338">
        <v>194</v>
      </c>
      <c r="L44" s="325">
        <v>473</v>
      </c>
      <c r="M44" s="323">
        <v>238</v>
      </c>
      <c r="N44" s="323">
        <v>235</v>
      </c>
      <c r="P44" s="340" t="s">
        <v>498</v>
      </c>
      <c r="Q44" s="340"/>
      <c r="R44" s="350">
        <v>853</v>
      </c>
      <c r="S44" s="325">
        <v>2161</v>
      </c>
      <c r="T44" s="325">
        <v>1039</v>
      </c>
      <c r="U44" s="325">
        <v>1122</v>
      </c>
      <c r="V44" s="336"/>
      <c r="W44" s="335"/>
      <c r="X44" s="334"/>
      <c r="Y44" s="323"/>
      <c r="Z44" s="325"/>
      <c r="AA44" s="323"/>
      <c r="AB44" s="323"/>
    </row>
    <row r="45" spans="2:28" ht="18.2" customHeight="1">
      <c r="B45" s="340" t="s">
        <v>497</v>
      </c>
      <c r="C45" s="340"/>
      <c r="D45" s="339">
        <v>57</v>
      </c>
      <c r="E45" s="325">
        <v>144</v>
      </c>
      <c r="F45" s="325">
        <v>77</v>
      </c>
      <c r="G45" s="325">
        <v>67</v>
      </c>
      <c r="H45" s="336"/>
      <c r="I45" s="335" t="s">
        <v>496</v>
      </c>
      <c r="J45" s="334"/>
      <c r="K45" s="338">
        <v>92</v>
      </c>
      <c r="L45" s="325">
        <v>207</v>
      </c>
      <c r="M45" s="323">
        <v>113</v>
      </c>
      <c r="N45" s="323">
        <v>94</v>
      </c>
      <c r="P45" s="340" t="s">
        <v>495</v>
      </c>
      <c r="Q45" s="340"/>
      <c r="R45" s="350">
        <v>123</v>
      </c>
      <c r="S45" s="325">
        <v>415</v>
      </c>
      <c r="T45" s="325">
        <v>216</v>
      </c>
      <c r="U45" s="325">
        <v>199</v>
      </c>
      <c r="V45" s="336"/>
      <c r="W45" s="335"/>
      <c r="X45" s="334"/>
      <c r="Y45" s="323"/>
      <c r="Z45" s="325"/>
      <c r="AA45" s="323"/>
      <c r="AB45" s="323"/>
    </row>
    <row r="46" spans="2:28" ht="18.2" customHeight="1">
      <c r="B46" s="340" t="s">
        <v>494</v>
      </c>
      <c r="C46" s="340"/>
      <c r="D46" s="339">
        <v>1610</v>
      </c>
      <c r="E46" s="325">
        <v>3560</v>
      </c>
      <c r="F46" s="325">
        <v>1736</v>
      </c>
      <c r="G46" s="325">
        <v>1824</v>
      </c>
      <c r="H46" s="336"/>
      <c r="I46" s="335" t="s">
        <v>493</v>
      </c>
      <c r="J46" s="334"/>
      <c r="K46" s="338">
        <v>196</v>
      </c>
      <c r="L46" s="325">
        <v>460</v>
      </c>
      <c r="M46" s="323">
        <v>237</v>
      </c>
      <c r="N46" s="323">
        <v>223</v>
      </c>
      <c r="P46" s="340" t="s">
        <v>492</v>
      </c>
      <c r="Q46" s="340"/>
      <c r="R46" s="350">
        <v>408</v>
      </c>
      <c r="S46" s="325">
        <v>1245</v>
      </c>
      <c r="T46" s="325">
        <v>616</v>
      </c>
      <c r="U46" s="325">
        <v>629</v>
      </c>
      <c r="V46" s="336"/>
      <c r="W46" s="326"/>
      <c r="X46" s="348"/>
    </row>
    <row r="47" spans="2:28" ht="18.2" customHeight="1">
      <c r="B47" s="340" t="s">
        <v>491</v>
      </c>
      <c r="C47" s="340"/>
      <c r="D47" s="339">
        <v>35</v>
      </c>
      <c r="E47" s="325">
        <v>90</v>
      </c>
      <c r="F47" s="325">
        <v>51</v>
      </c>
      <c r="G47" s="325">
        <v>39</v>
      </c>
      <c r="H47" s="336"/>
      <c r="I47" s="335" t="s">
        <v>490</v>
      </c>
      <c r="J47" s="334"/>
      <c r="K47" s="338">
        <v>141</v>
      </c>
      <c r="L47" s="325">
        <v>289</v>
      </c>
      <c r="M47" s="323">
        <v>156</v>
      </c>
      <c r="N47" s="323">
        <v>133</v>
      </c>
      <c r="P47" s="340" t="s">
        <v>489</v>
      </c>
      <c r="Q47" s="340"/>
      <c r="R47" s="350">
        <v>223</v>
      </c>
      <c r="S47" s="325">
        <v>550</v>
      </c>
      <c r="T47" s="325">
        <v>271</v>
      </c>
      <c r="U47" s="325">
        <v>279</v>
      </c>
      <c r="V47" s="336"/>
      <c r="W47" s="335"/>
      <c r="X47" s="334"/>
      <c r="Y47" s="323"/>
      <c r="Z47" s="325"/>
      <c r="AA47" s="323"/>
      <c r="AB47" s="323"/>
    </row>
    <row r="48" spans="2:28" ht="18.2" customHeight="1">
      <c r="B48" s="340" t="s">
        <v>488</v>
      </c>
      <c r="C48" s="340"/>
      <c r="D48" s="339">
        <v>53</v>
      </c>
      <c r="E48" s="325">
        <v>132</v>
      </c>
      <c r="F48" s="325">
        <v>67</v>
      </c>
      <c r="G48" s="325">
        <v>65</v>
      </c>
      <c r="H48" s="336"/>
      <c r="I48" s="335" t="s">
        <v>487</v>
      </c>
      <c r="J48" s="334"/>
      <c r="K48" s="338">
        <v>36</v>
      </c>
      <c r="L48" s="325">
        <v>83</v>
      </c>
      <c r="M48" s="323">
        <v>38</v>
      </c>
      <c r="N48" s="323">
        <v>45</v>
      </c>
      <c r="P48" s="340" t="s">
        <v>486</v>
      </c>
      <c r="Q48" s="340"/>
      <c r="R48" s="388">
        <v>436</v>
      </c>
      <c r="S48" s="325">
        <v>1495</v>
      </c>
      <c r="T48" s="325">
        <v>769</v>
      </c>
      <c r="U48" s="325">
        <v>726</v>
      </c>
      <c r="V48" s="336"/>
      <c r="W48" s="335"/>
      <c r="X48" s="334"/>
      <c r="Y48" s="323"/>
      <c r="Z48" s="325"/>
      <c r="AA48" s="323"/>
      <c r="AB48" s="323"/>
    </row>
    <row r="49" spans="1:28" ht="18.2" customHeight="1">
      <c r="B49" s="340" t="s">
        <v>485</v>
      </c>
      <c r="C49" s="340"/>
      <c r="D49" s="339">
        <v>52</v>
      </c>
      <c r="E49" s="325">
        <v>114</v>
      </c>
      <c r="F49" s="325">
        <v>53</v>
      </c>
      <c r="G49" s="325">
        <v>61</v>
      </c>
      <c r="H49" s="336"/>
      <c r="I49" s="335"/>
      <c r="J49" s="334"/>
      <c r="K49" s="323"/>
      <c r="L49" s="325"/>
      <c r="N49" s="323"/>
      <c r="P49" s="340" t="s">
        <v>484</v>
      </c>
      <c r="Q49" s="340"/>
      <c r="R49" s="350">
        <v>283</v>
      </c>
      <c r="S49" s="325">
        <v>967</v>
      </c>
      <c r="T49" s="325">
        <v>483</v>
      </c>
      <c r="U49" s="325">
        <v>484</v>
      </c>
      <c r="V49" s="336"/>
      <c r="W49" s="326"/>
      <c r="X49" s="348"/>
    </row>
    <row r="50" spans="1:28" ht="18.2" customHeight="1">
      <c r="B50" s="340" t="s">
        <v>483</v>
      </c>
      <c r="C50" s="340"/>
      <c r="D50" s="339">
        <v>121</v>
      </c>
      <c r="E50" s="325">
        <v>303</v>
      </c>
      <c r="F50" s="325">
        <v>141</v>
      </c>
      <c r="G50" s="325">
        <v>162</v>
      </c>
      <c r="H50" s="336"/>
      <c r="I50" s="335"/>
      <c r="J50" s="334"/>
      <c r="K50" s="323"/>
      <c r="L50" s="325"/>
      <c r="M50" s="323"/>
      <c r="N50" s="323"/>
      <c r="P50" s="340" t="s">
        <v>482</v>
      </c>
      <c r="Q50" s="340"/>
      <c r="R50" s="350">
        <v>362</v>
      </c>
      <c r="S50" s="325">
        <v>1201</v>
      </c>
      <c r="T50" s="325">
        <v>618</v>
      </c>
      <c r="U50" s="325">
        <v>583</v>
      </c>
      <c r="V50" s="336"/>
      <c r="W50" s="335"/>
      <c r="X50" s="334"/>
      <c r="Y50" s="323"/>
      <c r="Z50" s="325"/>
      <c r="AA50" s="323"/>
      <c r="AB50" s="323"/>
    </row>
    <row r="51" spans="1:28" ht="18.2" customHeight="1">
      <c r="B51" s="340" t="s">
        <v>481</v>
      </c>
      <c r="C51" s="340"/>
      <c r="D51" s="339">
        <v>165</v>
      </c>
      <c r="E51" s="325">
        <v>419</v>
      </c>
      <c r="F51" s="325">
        <v>211</v>
      </c>
      <c r="G51" s="325">
        <v>208</v>
      </c>
      <c r="H51" s="336"/>
      <c r="I51" s="343" t="s">
        <v>480</v>
      </c>
      <c r="J51" s="342"/>
      <c r="K51" s="341">
        <f>SUM(K53:K64,R7:R26)</f>
        <v>2463</v>
      </c>
      <c r="L51" s="341">
        <f>SUM(M51:N51)</f>
        <v>5459</v>
      </c>
      <c r="M51" s="341">
        <f>SUM(M53:M64,T7:T26)</f>
        <v>2691</v>
      </c>
      <c r="N51" s="341">
        <f>SUM(N53:N64,U7:U26)</f>
        <v>2768</v>
      </c>
      <c r="P51" s="340" t="s">
        <v>479</v>
      </c>
      <c r="Q51" s="340"/>
      <c r="R51" s="350">
        <v>312</v>
      </c>
      <c r="S51" s="325">
        <v>936</v>
      </c>
      <c r="T51" s="325">
        <v>472</v>
      </c>
      <c r="U51" s="325">
        <v>464</v>
      </c>
      <c r="V51" s="336"/>
      <c r="W51" s="335"/>
      <c r="X51" s="334"/>
      <c r="Y51" s="323"/>
      <c r="Z51" s="325"/>
      <c r="AA51" s="323"/>
      <c r="AB51" s="323"/>
    </row>
    <row r="52" spans="1:28" ht="18.2" customHeight="1">
      <c r="B52" s="340" t="s">
        <v>478</v>
      </c>
      <c r="C52" s="340"/>
      <c r="D52" s="339">
        <v>68</v>
      </c>
      <c r="E52" s="325">
        <v>181</v>
      </c>
      <c r="F52" s="325">
        <v>91</v>
      </c>
      <c r="G52" s="325">
        <v>90</v>
      </c>
      <c r="H52" s="336"/>
      <c r="I52" s="335"/>
      <c r="J52" s="334"/>
      <c r="K52" s="323"/>
      <c r="L52" s="325"/>
      <c r="M52" s="323"/>
      <c r="N52" s="323"/>
      <c r="P52" s="340" t="s">
        <v>477</v>
      </c>
      <c r="Q52" s="340"/>
      <c r="R52" s="350">
        <v>607</v>
      </c>
      <c r="S52" s="325">
        <v>1588</v>
      </c>
      <c r="T52" s="325">
        <v>767</v>
      </c>
      <c r="U52" s="325">
        <v>821</v>
      </c>
      <c r="V52" s="336"/>
      <c r="W52" s="326"/>
      <c r="X52" s="348"/>
    </row>
    <row r="53" spans="1:28" ht="18.2" customHeight="1">
      <c r="B53" s="340" t="s">
        <v>476</v>
      </c>
      <c r="C53" s="340"/>
      <c r="D53" s="339">
        <v>31</v>
      </c>
      <c r="E53" s="325">
        <v>80</v>
      </c>
      <c r="F53" s="325">
        <v>40</v>
      </c>
      <c r="G53" s="325">
        <v>40</v>
      </c>
      <c r="H53" s="336"/>
      <c r="I53" s="335" t="s">
        <v>475</v>
      </c>
      <c r="J53" s="334"/>
      <c r="K53" s="338">
        <v>44</v>
      </c>
      <c r="L53" s="325">
        <v>103</v>
      </c>
      <c r="M53" s="323">
        <v>54</v>
      </c>
      <c r="N53" s="323">
        <v>49</v>
      </c>
      <c r="P53" s="340" t="s">
        <v>474</v>
      </c>
      <c r="Q53" s="340"/>
      <c r="R53" s="350">
        <v>175</v>
      </c>
      <c r="S53" s="325">
        <v>508</v>
      </c>
      <c r="T53" s="325">
        <v>258</v>
      </c>
      <c r="U53" s="325">
        <v>250</v>
      </c>
      <c r="V53" s="336"/>
      <c r="W53" s="335"/>
      <c r="X53" s="334"/>
      <c r="Y53" s="323"/>
      <c r="Z53" s="325"/>
      <c r="AA53" s="323"/>
      <c r="AB53" s="323"/>
    </row>
    <row r="54" spans="1:28" ht="18.2" customHeight="1">
      <c r="B54" s="340" t="s">
        <v>473</v>
      </c>
      <c r="C54" s="340"/>
      <c r="D54" s="339">
        <v>702</v>
      </c>
      <c r="E54" s="325">
        <v>1626</v>
      </c>
      <c r="F54" s="325">
        <v>834</v>
      </c>
      <c r="G54" s="325">
        <v>792</v>
      </c>
      <c r="H54" s="336"/>
      <c r="I54" s="335" t="s">
        <v>472</v>
      </c>
      <c r="J54" s="334"/>
      <c r="K54" s="338">
        <v>160</v>
      </c>
      <c r="L54" s="325">
        <v>405</v>
      </c>
      <c r="M54" s="323">
        <v>199</v>
      </c>
      <c r="N54" s="323">
        <v>206</v>
      </c>
      <c r="P54" s="340" t="s">
        <v>471</v>
      </c>
      <c r="Q54" s="340"/>
      <c r="R54" s="350">
        <v>126</v>
      </c>
      <c r="S54" s="325">
        <v>340</v>
      </c>
      <c r="T54" s="323">
        <v>167</v>
      </c>
      <c r="U54" s="323">
        <v>173</v>
      </c>
      <c r="V54" s="336"/>
      <c r="W54" s="335"/>
      <c r="X54" s="334"/>
      <c r="Y54" s="323"/>
      <c r="Z54" s="325"/>
      <c r="AA54" s="323"/>
      <c r="AB54" s="323"/>
    </row>
    <row r="55" spans="1:28" ht="18.2" customHeight="1">
      <c r="B55" s="340" t="s">
        <v>470</v>
      </c>
      <c r="C55" s="340"/>
      <c r="D55" s="339">
        <v>235</v>
      </c>
      <c r="E55" s="325">
        <v>459</v>
      </c>
      <c r="F55" s="323">
        <v>260</v>
      </c>
      <c r="G55" s="323">
        <v>199</v>
      </c>
      <c r="H55" s="336"/>
      <c r="I55" s="335" t="s">
        <v>469</v>
      </c>
      <c r="J55" s="334"/>
      <c r="K55" s="338">
        <v>73</v>
      </c>
      <c r="L55" s="325">
        <v>123</v>
      </c>
      <c r="M55" s="323">
        <v>50</v>
      </c>
      <c r="N55" s="323">
        <v>73</v>
      </c>
      <c r="P55" s="340" t="s">
        <v>468</v>
      </c>
      <c r="Q55" s="340"/>
      <c r="R55" s="350">
        <v>404</v>
      </c>
      <c r="S55" s="325">
        <v>1142</v>
      </c>
      <c r="T55" s="323">
        <v>539</v>
      </c>
      <c r="U55" s="323">
        <v>603</v>
      </c>
      <c r="V55" s="336"/>
      <c r="W55" s="326"/>
      <c r="X55" s="348"/>
    </row>
    <row r="56" spans="1:28" ht="18.2" customHeight="1">
      <c r="B56" s="340" t="s">
        <v>467</v>
      </c>
      <c r="C56" s="340"/>
      <c r="D56" s="339">
        <v>41</v>
      </c>
      <c r="E56" s="325">
        <v>91</v>
      </c>
      <c r="F56" s="323">
        <v>42</v>
      </c>
      <c r="G56" s="323">
        <v>49</v>
      </c>
      <c r="H56" s="336"/>
      <c r="I56" s="335" t="s">
        <v>466</v>
      </c>
      <c r="J56" s="334"/>
      <c r="K56" s="338">
        <v>66</v>
      </c>
      <c r="L56" s="325">
        <v>161</v>
      </c>
      <c r="M56" s="323">
        <v>78</v>
      </c>
      <c r="N56" s="323">
        <v>83</v>
      </c>
      <c r="P56" s="340" t="s">
        <v>465</v>
      </c>
      <c r="Q56" s="340"/>
      <c r="R56" s="350">
        <v>262</v>
      </c>
      <c r="S56" s="325">
        <v>710</v>
      </c>
      <c r="T56" s="323">
        <v>353</v>
      </c>
      <c r="U56" s="323">
        <v>357</v>
      </c>
      <c r="V56" s="336"/>
      <c r="W56" s="335"/>
      <c r="X56" s="334"/>
      <c r="Y56" s="323"/>
      <c r="Z56" s="325"/>
      <c r="AA56" s="323"/>
      <c r="AB56" s="323"/>
    </row>
    <row r="57" spans="1:28" ht="18.2" customHeight="1">
      <c r="B57" s="340" t="s">
        <v>464</v>
      </c>
      <c r="C57" s="340"/>
      <c r="D57" s="339">
        <v>36</v>
      </c>
      <c r="E57" s="325">
        <v>93</v>
      </c>
      <c r="F57" s="323">
        <v>48</v>
      </c>
      <c r="G57" s="323">
        <v>45</v>
      </c>
      <c r="H57" s="336"/>
      <c r="I57" s="335" t="s">
        <v>463</v>
      </c>
      <c r="J57" s="334"/>
      <c r="K57" s="338">
        <v>136</v>
      </c>
      <c r="L57" s="325">
        <v>282</v>
      </c>
      <c r="M57" s="323">
        <v>134</v>
      </c>
      <c r="N57" s="323">
        <v>148</v>
      </c>
      <c r="P57" s="340" t="s">
        <v>462</v>
      </c>
      <c r="Q57" s="340"/>
      <c r="R57" s="350">
        <v>701</v>
      </c>
      <c r="S57" s="325">
        <v>2414</v>
      </c>
      <c r="T57" s="323">
        <v>1192</v>
      </c>
      <c r="U57" s="323">
        <v>1222</v>
      </c>
      <c r="V57" s="336"/>
      <c r="W57" s="326"/>
      <c r="X57" s="342" t="e">
        <f>'[1]14(2)'!J51</f>
        <v>#REF!</v>
      </c>
    </row>
    <row r="58" spans="1:28" ht="18.2" customHeight="1">
      <c r="B58" s="340" t="s">
        <v>461</v>
      </c>
      <c r="C58" s="340"/>
      <c r="D58" s="339">
        <v>206</v>
      </c>
      <c r="E58" s="325">
        <v>361</v>
      </c>
      <c r="F58" s="323">
        <v>149</v>
      </c>
      <c r="G58" s="323">
        <v>212</v>
      </c>
      <c r="H58" s="336"/>
      <c r="I58" s="335" t="s">
        <v>460</v>
      </c>
      <c r="J58" s="334"/>
      <c r="K58" s="338">
        <v>109</v>
      </c>
      <c r="L58" s="325">
        <v>268</v>
      </c>
      <c r="M58" s="323">
        <v>143</v>
      </c>
      <c r="N58" s="323">
        <v>125</v>
      </c>
      <c r="P58" s="340" t="s">
        <v>459</v>
      </c>
      <c r="Q58" s="340"/>
      <c r="R58" s="350">
        <v>265</v>
      </c>
      <c r="S58" s="325">
        <v>748</v>
      </c>
      <c r="T58" s="325">
        <v>384</v>
      </c>
      <c r="U58" s="325">
        <v>364</v>
      </c>
      <c r="V58" s="336"/>
      <c r="W58" s="326"/>
      <c r="X58" s="348"/>
    </row>
    <row r="59" spans="1:28" ht="18.2" customHeight="1">
      <c r="B59" s="340" t="s">
        <v>458</v>
      </c>
      <c r="C59" s="340"/>
      <c r="D59" s="339">
        <v>43</v>
      </c>
      <c r="E59" s="325">
        <v>125</v>
      </c>
      <c r="F59" s="325">
        <v>59</v>
      </c>
      <c r="G59" s="325">
        <v>66</v>
      </c>
      <c r="H59" s="336"/>
      <c r="I59" s="335" t="s">
        <v>457</v>
      </c>
      <c r="J59" s="334"/>
      <c r="K59" s="338">
        <v>118</v>
      </c>
      <c r="L59" s="325">
        <v>298</v>
      </c>
      <c r="M59" s="323">
        <v>140</v>
      </c>
      <c r="N59" s="323">
        <v>158</v>
      </c>
      <c r="P59" s="340" t="s">
        <v>456</v>
      </c>
      <c r="Q59" s="340"/>
      <c r="R59" s="350">
        <v>377</v>
      </c>
      <c r="S59" s="325">
        <v>1000</v>
      </c>
      <c r="T59" s="325">
        <v>488</v>
      </c>
      <c r="U59" s="325">
        <v>512</v>
      </c>
      <c r="V59" s="336"/>
      <c r="W59" s="326"/>
      <c r="X59" s="348"/>
      <c r="Y59" s="326"/>
    </row>
    <row r="60" spans="1:28" ht="18.2" customHeight="1">
      <c r="B60" s="340" t="s">
        <v>455</v>
      </c>
      <c r="C60" s="340"/>
      <c r="D60" s="339">
        <v>91</v>
      </c>
      <c r="E60" s="325">
        <v>209</v>
      </c>
      <c r="F60" s="325">
        <v>115</v>
      </c>
      <c r="G60" s="325">
        <v>94</v>
      </c>
      <c r="H60" s="336"/>
      <c r="I60" s="335" t="s">
        <v>454</v>
      </c>
      <c r="J60" s="334"/>
      <c r="K60" s="338">
        <v>47</v>
      </c>
      <c r="L60" s="325">
        <v>124</v>
      </c>
      <c r="M60" s="323">
        <v>63</v>
      </c>
      <c r="N60" s="323">
        <v>61</v>
      </c>
      <c r="P60" s="340" t="s">
        <v>453</v>
      </c>
      <c r="Q60" s="335"/>
      <c r="R60" s="350">
        <v>284</v>
      </c>
      <c r="S60" s="325">
        <v>770</v>
      </c>
      <c r="T60" s="325">
        <v>389</v>
      </c>
      <c r="U60" s="325">
        <v>381</v>
      </c>
      <c r="V60" s="336"/>
      <c r="W60" s="335"/>
      <c r="X60" s="334"/>
      <c r="Y60" s="323"/>
      <c r="Z60" s="325"/>
      <c r="AA60" s="323"/>
      <c r="AB60" s="323"/>
    </row>
    <row r="61" spans="1:28" ht="18.2" customHeight="1">
      <c r="B61" s="335" t="s">
        <v>452</v>
      </c>
      <c r="C61" s="335"/>
      <c r="D61" s="339">
        <v>295</v>
      </c>
      <c r="E61" s="325">
        <v>659</v>
      </c>
      <c r="F61" s="325">
        <v>333</v>
      </c>
      <c r="G61" s="325">
        <v>326</v>
      </c>
      <c r="H61" s="336"/>
      <c r="I61" s="335" t="s">
        <v>451</v>
      </c>
      <c r="J61" s="334"/>
      <c r="K61" s="338">
        <v>59</v>
      </c>
      <c r="L61" s="325">
        <v>145</v>
      </c>
      <c r="M61" s="323">
        <v>65</v>
      </c>
      <c r="N61" s="323">
        <v>80</v>
      </c>
      <c r="P61" s="340" t="s">
        <v>450</v>
      </c>
      <c r="Q61" s="334"/>
      <c r="R61" s="323">
        <v>275</v>
      </c>
      <c r="S61" s="325">
        <v>868</v>
      </c>
      <c r="T61" s="323">
        <v>438</v>
      </c>
      <c r="U61" s="323">
        <v>430</v>
      </c>
      <c r="V61" s="336"/>
      <c r="W61" s="326"/>
      <c r="X61" s="348"/>
    </row>
    <row r="62" spans="1:28" s="326" customFormat="1" ht="18.2" customHeight="1">
      <c r="B62" s="335" t="s">
        <v>449</v>
      </c>
      <c r="C62" s="335"/>
      <c r="D62" s="339">
        <v>177</v>
      </c>
      <c r="E62" s="323">
        <v>319</v>
      </c>
      <c r="F62" s="323">
        <v>148</v>
      </c>
      <c r="G62" s="323">
        <v>171</v>
      </c>
      <c r="H62" s="336"/>
      <c r="I62" s="335" t="s">
        <v>448</v>
      </c>
      <c r="J62" s="334"/>
      <c r="K62" s="338">
        <v>30</v>
      </c>
      <c r="L62" s="325">
        <v>76</v>
      </c>
      <c r="M62" s="323">
        <v>38</v>
      </c>
      <c r="N62" s="323">
        <v>38</v>
      </c>
      <c r="P62" s="340" t="s">
        <v>447</v>
      </c>
      <c r="Q62" s="334"/>
      <c r="R62" s="323">
        <v>793</v>
      </c>
      <c r="S62" s="325">
        <v>2151</v>
      </c>
      <c r="T62" s="323">
        <v>1045</v>
      </c>
      <c r="U62" s="323">
        <v>1106</v>
      </c>
      <c r="V62" s="336"/>
      <c r="W62" s="335"/>
      <c r="X62" s="334"/>
      <c r="Y62" s="323"/>
      <c r="Z62" s="323"/>
      <c r="AA62" s="323"/>
      <c r="AB62" s="323"/>
    </row>
    <row r="63" spans="1:28" ht="18.2" customHeight="1">
      <c r="B63" s="335" t="s">
        <v>446</v>
      </c>
      <c r="C63" s="334"/>
      <c r="D63" s="338">
        <v>2</v>
      </c>
      <c r="E63" s="325">
        <v>6</v>
      </c>
      <c r="F63" s="323">
        <v>2</v>
      </c>
      <c r="G63" s="323">
        <v>4</v>
      </c>
      <c r="H63" s="336"/>
      <c r="I63" s="335" t="s">
        <v>445</v>
      </c>
      <c r="J63" s="334"/>
      <c r="K63" s="338">
        <v>122</v>
      </c>
      <c r="L63" s="325">
        <v>197</v>
      </c>
      <c r="M63" s="323">
        <v>117</v>
      </c>
      <c r="N63" s="323">
        <v>80</v>
      </c>
      <c r="P63" s="340" t="s">
        <v>444</v>
      </c>
      <c r="Q63" s="334"/>
      <c r="R63" s="323">
        <v>963</v>
      </c>
      <c r="S63" s="325">
        <v>2403</v>
      </c>
      <c r="T63" s="323">
        <v>1185</v>
      </c>
      <c r="U63" s="323">
        <v>1218</v>
      </c>
      <c r="V63" s="336"/>
      <c r="W63" s="335"/>
      <c r="X63" s="334"/>
      <c r="Y63" s="323"/>
      <c r="Z63" s="323"/>
      <c r="AA63" s="323"/>
      <c r="AB63" s="323"/>
    </row>
    <row r="64" spans="1:28" ht="18.2" customHeight="1">
      <c r="A64" s="326"/>
      <c r="B64" s="335"/>
      <c r="C64" s="334"/>
      <c r="D64" s="323"/>
      <c r="E64" s="323"/>
      <c r="F64" s="323"/>
      <c r="G64" s="337"/>
      <c r="H64" s="336"/>
      <c r="I64" s="335" t="s">
        <v>443</v>
      </c>
      <c r="J64" s="334"/>
      <c r="K64" s="339">
        <v>175</v>
      </c>
      <c r="L64" s="323">
        <v>379</v>
      </c>
      <c r="M64" s="323">
        <v>191</v>
      </c>
      <c r="N64" s="323">
        <v>188</v>
      </c>
      <c r="O64" s="326"/>
      <c r="P64" s="335"/>
      <c r="Q64" s="334"/>
      <c r="R64" s="323"/>
      <c r="S64" s="323"/>
      <c r="T64" s="323"/>
      <c r="U64" s="337"/>
      <c r="V64" s="336"/>
      <c r="W64" s="335"/>
      <c r="X64" s="334"/>
      <c r="Y64" s="323"/>
      <c r="Z64" s="323"/>
      <c r="AA64" s="323"/>
      <c r="AB64" s="323"/>
    </row>
    <row r="65" spans="1:28" ht="7.5" customHeight="1">
      <c r="A65" s="326"/>
      <c r="B65" s="331"/>
      <c r="C65" s="330"/>
      <c r="D65" s="329"/>
      <c r="E65" s="329"/>
      <c r="F65" s="329"/>
      <c r="G65" s="332"/>
      <c r="H65" s="329"/>
      <c r="I65" s="331"/>
      <c r="J65" s="330"/>
      <c r="K65" s="329"/>
      <c r="L65" s="329"/>
      <c r="M65" s="329"/>
      <c r="N65" s="329"/>
      <c r="O65" s="326"/>
      <c r="P65" s="331"/>
      <c r="Q65" s="330"/>
      <c r="R65" s="329"/>
      <c r="S65" s="329"/>
      <c r="T65" s="329"/>
      <c r="U65" s="332"/>
      <c r="V65" s="329"/>
      <c r="W65" s="331"/>
      <c r="X65" s="330"/>
      <c r="Y65" s="329"/>
      <c r="Z65" s="329"/>
      <c r="AA65" s="329"/>
      <c r="AB65" s="329"/>
    </row>
    <row r="66" spans="1:28" ht="15" customHeight="1">
      <c r="A66" s="328"/>
      <c r="B66" s="327" t="s">
        <v>142</v>
      </c>
      <c r="C66" s="327"/>
      <c r="D66" s="326"/>
      <c r="L66" s="326"/>
      <c r="O66" s="326"/>
      <c r="P66" s="327"/>
      <c r="Q66" s="327"/>
      <c r="R66" s="326"/>
    </row>
    <row r="67" spans="1:28" ht="15" customHeight="1"/>
  </sheetData>
  <mergeCells count="18">
    <mergeCell ref="B1:N1"/>
    <mergeCell ref="E4:G4"/>
    <mergeCell ref="E5:E6"/>
    <mergeCell ref="F5:F6"/>
    <mergeCell ref="G5:G6"/>
    <mergeCell ref="L4:N4"/>
    <mergeCell ref="L5:L6"/>
    <mergeCell ref="M5:M6"/>
    <mergeCell ref="N5:N6"/>
    <mergeCell ref="P1:AB1"/>
    <mergeCell ref="S4:U4"/>
    <mergeCell ref="S5:S6"/>
    <mergeCell ref="T5:T6"/>
    <mergeCell ref="U5:U6"/>
    <mergeCell ref="Z4:AB4"/>
    <mergeCell ref="Z5:Z6"/>
    <mergeCell ref="AA5:AA6"/>
    <mergeCell ref="AB5:AB6"/>
  </mergeCells>
  <phoneticPr fontId="2"/>
  <printOptions horizontalCentered="1" verticalCentered="1"/>
  <pageMargins left="0.43307086614173229" right="0.43307086614173229" top="0.51181102362204722" bottom="0.47244094488188981" header="0.51181102362204722" footer="0.51181102362204722"/>
  <pageSetup paperSize="9" scale="47" firstPageNumber="1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7</vt:lpstr>
      <vt:lpstr>8</vt:lpstr>
      <vt:lpstr>9</vt:lpstr>
      <vt:lpstr>10</vt:lpstr>
      <vt:lpstr>11</vt:lpstr>
      <vt:lpstr>12</vt:lpstr>
      <vt:lpstr>13</vt:lpstr>
      <vt:lpstr>14(1)</vt:lpstr>
      <vt:lpstr>14(2)</vt:lpstr>
      <vt:lpstr>'12'!Print_Area</vt:lpstr>
      <vt:lpstr>'7'!Print_Area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健司</dc:creator>
  <cp:lastModifiedBy>市原市</cp:lastModifiedBy>
  <cp:lastPrinted>2017-05-01T09:25:28Z</cp:lastPrinted>
  <dcterms:created xsi:type="dcterms:W3CDTF">2013-04-17T02:29:33Z</dcterms:created>
  <dcterms:modified xsi:type="dcterms:W3CDTF">2017-05-01T09:26:29Z</dcterms:modified>
</cp:coreProperties>
</file>