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0828F30D-6F8C-4E48-9B38-FDB1C5BF1713}" xr6:coauthVersionLast="47" xr6:coauthVersionMax="47" xr10:uidLastSave="{00000000-0000-0000-0000-000000000000}"/>
  <bookViews>
    <workbookView xWindow="-108" yWindow="-108" windowWidth="23256" windowHeight="12456" tabRatio="745" xr2:uid="{00000000-000D-0000-FFFF-FFFF00000000}"/>
  </bookViews>
  <sheets>
    <sheet name="1-1" sheetId="1" r:id="rId1"/>
    <sheet name="1-2" sheetId="2" r:id="rId2"/>
    <sheet name="1-3" sheetId="4" r:id="rId3"/>
    <sheet name="2" sheetId="16" r:id="rId4"/>
    <sheet name="3" sheetId="8" r:id="rId5"/>
    <sheet name="4" sheetId="9" r:id="rId6"/>
    <sheet name="5" sheetId="10" r:id="rId7"/>
    <sheet name="6" sheetId="11" r:id="rId8"/>
    <sheet name="7" sheetId="12" r:id="rId9"/>
    <sheet name="8" sheetId="14" r:id="rId10"/>
  </sheets>
  <definedNames>
    <definedName name="_xlnm.Print_Area" localSheetId="2">'1-3'!$A$1:$R$33</definedName>
    <definedName name="_xlnm.Print_Area" localSheetId="4">'3'!$A$1:$H$28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16" l="1"/>
  <c r="Y7" i="16" l="1"/>
  <c r="Y8" i="16"/>
  <c r="Y9" i="16"/>
  <c r="Y10" i="16"/>
  <c r="Y11" i="16"/>
  <c r="Y12" i="16"/>
  <c r="Y13" i="16"/>
  <c r="Y14" i="16"/>
  <c r="Y15" i="16"/>
  <c r="Y16" i="16"/>
  <c r="Y17" i="16"/>
  <c r="Y18" i="16"/>
  <c r="Y19" i="16"/>
  <c r="Y20" i="16"/>
  <c r="Y21" i="16"/>
  <c r="Y22" i="16"/>
  <c r="Y23" i="16"/>
  <c r="Y24" i="16"/>
  <c r="Y25" i="16"/>
  <c r="Y26" i="16"/>
  <c r="Y27" i="16"/>
  <c r="Y28" i="16"/>
  <c r="Y29" i="16"/>
  <c r="Y30" i="16"/>
  <c r="Y31" i="16"/>
  <c r="F15" i="9"/>
  <c r="B15" i="9" s="1"/>
</calcChain>
</file>

<file path=xl/sharedStrings.xml><?xml version="1.0" encoding="utf-8"?>
<sst xmlns="http://schemas.openxmlformats.org/spreadsheetml/2006/main" count="527" uniqueCount="340">
  <si>
    <t>３．造林・種苗</t>
    <rPh sb="2" eb="4">
      <t>ゾウリン</t>
    </rPh>
    <rPh sb="5" eb="6">
      <t>タネ</t>
    </rPh>
    <rPh sb="6" eb="7">
      <t>ナエ</t>
    </rPh>
    <phoneticPr fontId="3"/>
  </si>
  <si>
    <t>(1)造林事業の実績</t>
    <rPh sb="3" eb="5">
      <t>ゾウリン</t>
    </rPh>
    <rPh sb="5" eb="7">
      <t>ジギョウ</t>
    </rPh>
    <rPh sb="8" eb="10">
      <t>ジッセキ</t>
    </rPh>
    <phoneticPr fontId="3"/>
  </si>
  <si>
    <t>①造林・保育等総括表</t>
    <rPh sb="1" eb="3">
      <t>ゾウリン</t>
    </rPh>
    <rPh sb="4" eb="6">
      <t>ホイク</t>
    </rPh>
    <rPh sb="6" eb="7">
      <t>トウ</t>
    </rPh>
    <rPh sb="7" eb="9">
      <t>ソウカツ</t>
    </rPh>
    <rPh sb="9" eb="10">
      <t>ヒョウ</t>
    </rPh>
    <phoneticPr fontId="3"/>
  </si>
  <si>
    <t>（単位＝面積ha）</t>
    <phoneticPr fontId="3"/>
  </si>
  <si>
    <t>　　　　　　　　年度　種別</t>
    <rPh sb="8" eb="10">
      <t>ネンド</t>
    </rPh>
    <rPh sb="11" eb="13">
      <t>シュベツ</t>
    </rPh>
    <phoneticPr fontId="3"/>
  </si>
  <si>
    <t>平成2年度</t>
    <rPh sb="0" eb="2">
      <t>ヘイセイ</t>
    </rPh>
    <rPh sb="3" eb="5">
      <t>ネンド</t>
    </rPh>
    <phoneticPr fontId="3"/>
  </si>
  <si>
    <t>令和元年度</t>
    <rPh sb="0" eb="2">
      <t>レイワ</t>
    </rPh>
    <rPh sb="2" eb="4">
      <t>ガンネン</t>
    </rPh>
    <rPh sb="4" eb="5">
      <t>ド</t>
    </rPh>
    <phoneticPr fontId="3"/>
  </si>
  <si>
    <t>人工造林</t>
    <rPh sb="0" eb="2">
      <t>ジンコウ</t>
    </rPh>
    <rPh sb="2" eb="4">
      <t>ゾウリン</t>
    </rPh>
    <phoneticPr fontId="3"/>
  </si>
  <si>
    <t>再造林</t>
    <rPh sb="0" eb="3">
      <t>サイゾウリン</t>
    </rPh>
    <phoneticPr fontId="3"/>
  </si>
  <si>
    <t>拡大造林</t>
    <rPh sb="0" eb="2">
      <t>カクダイ</t>
    </rPh>
    <rPh sb="2" eb="4">
      <t>ゾウリン</t>
    </rPh>
    <phoneticPr fontId="3"/>
  </si>
  <si>
    <t>保　　育</t>
    <rPh sb="0" eb="1">
      <t>タモツ</t>
    </rPh>
    <rPh sb="3" eb="4">
      <t>イク</t>
    </rPh>
    <phoneticPr fontId="3"/>
  </si>
  <si>
    <t>下刈</t>
    <rPh sb="0" eb="1">
      <t>シタ</t>
    </rPh>
    <rPh sb="1" eb="2">
      <t>カリ</t>
    </rPh>
    <phoneticPr fontId="3"/>
  </si>
  <si>
    <t>除・間伐</t>
    <rPh sb="0" eb="1">
      <t>ジョ</t>
    </rPh>
    <rPh sb="2" eb="4">
      <t>カンバツ</t>
    </rPh>
    <phoneticPr fontId="3"/>
  </si>
  <si>
    <t>枝打ち</t>
    <rPh sb="0" eb="2">
      <t>エダウ</t>
    </rPh>
    <phoneticPr fontId="3"/>
  </si>
  <si>
    <t>抜き伐り・更新伐</t>
    <rPh sb="0" eb="1">
      <t>ヌ</t>
    </rPh>
    <rPh sb="2" eb="3">
      <t>キ</t>
    </rPh>
    <rPh sb="5" eb="7">
      <t>コウシン</t>
    </rPh>
    <rPh sb="7" eb="8">
      <t>バツ</t>
    </rPh>
    <phoneticPr fontId="3"/>
  </si>
  <si>
    <t>枝払い・天然林整枝</t>
    <rPh sb="0" eb="1">
      <t>エダ</t>
    </rPh>
    <rPh sb="1" eb="2">
      <t>ハライ</t>
    </rPh>
    <rPh sb="4" eb="7">
      <t>テンネンリン</t>
    </rPh>
    <rPh sb="7" eb="9">
      <t>セイシ</t>
    </rPh>
    <phoneticPr fontId="3"/>
  </si>
  <si>
    <t>天然林改良</t>
    <rPh sb="0" eb="2">
      <t>テンネン</t>
    </rPh>
    <rPh sb="2" eb="3">
      <t>リン</t>
    </rPh>
    <rPh sb="3" eb="5">
      <t>カイリョウ</t>
    </rPh>
    <phoneticPr fontId="3"/>
  </si>
  <si>
    <t>竹林整備</t>
    <rPh sb="0" eb="2">
      <t>チクリン</t>
    </rPh>
    <rPh sb="2" eb="4">
      <t>セイビ</t>
    </rPh>
    <phoneticPr fontId="3"/>
  </si>
  <si>
    <t>計</t>
    <rPh sb="0" eb="1">
      <t>ケイ</t>
    </rPh>
    <phoneticPr fontId="3"/>
  </si>
  <si>
    <t>※機能増進保育における抜き伐りは、「保育（除・間伐）」において計上してある。</t>
    <phoneticPr fontId="3"/>
  </si>
  <si>
    <t>※「下刈」は、2回目以降の実施面積を除く。</t>
    <phoneticPr fontId="3"/>
  </si>
  <si>
    <t>②造林（県及び地域別内訳）</t>
    <rPh sb="1" eb="3">
      <t>ゾウリン</t>
    </rPh>
    <rPh sb="4" eb="5">
      <t>ケン</t>
    </rPh>
    <rPh sb="5" eb="6">
      <t>オヨ</t>
    </rPh>
    <rPh sb="7" eb="9">
      <t>チイキ</t>
    </rPh>
    <rPh sb="9" eb="10">
      <t>ベツ</t>
    </rPh>
    <rPh sb="10" eb="12">
      <t>ウチワケ</t>
    </rPh>
    <phoneticPr fontId="3"/>
  </si>
  <si>
    <t>区分</t>
    <rPh sb="0" eb="2">
      <t>クブン</t>
    </rPh>
    <phoneticPr fontId="3"/>
  </si>
  <si>
    <t>樹　　種　　別</t>
    <rPh sb="0" eb="1">
      <t>キ</t>
    </rPh>
    <rPh sb="3" eb="4">
      <t>シュ</t>
    </rPh>
    <rPh sb="6" eb="7">
      <t>ベツ</t>
    </rPh>
    <phoneticPr fontId="3"/>
  </si>
  <si>
    <t>　　　　　　</t>
    <phoneticPr fontId="3"/>
  </si>
  <si>
    <t>総数</t>
    <rPh sb="0" eb="2">
      <t>ソウスウ</t>
    </rPh>
    <phoneticPr fontId="3"/>
  </si>
  <si>
    <t>針葉樹</t>
    <rPh sb="0" eb="3">
      <t>シンヨウジュ</t>
    </rPh>
    <phoneticPr fontId="3"/>
  </si>
  <si>
    <t>年度・
地域別</t>
    <rPh sb="0" eb="2">
      <t>ネンド</t>
    </rPh>
    <rPh sb="4" eb="6">
      <t>チイキ</t>
    </rPh>
    <rPh sb="6" eb="7">
      <t>ベツ</t>
    </rPh>
    <phoneticPr fontId="3"/>
  </si>
  <si>
    <t>補助金額</t>
    <rPh sb="0" eb="2">
      <t>ホジョ</t>
    </rPh>
    <rPh sb="2" eb="4">
      <t>キンガク</t>
    </rPh>
    <phoneticPr fontId="3"/>
  </si>
  <si>
    <t>小計</t>
    <rPh sb="0" eb="2">
      <t>ショウケイ</t>
    </rPh>
    <phoneticPr fontId="3"/>
  </si>
  <si>
    <t>スギ</t>
    <phoneticPr fontId="3"/>
  </si>
  <si>
    <t>ヒノキ</t>
    <phoneticPr fontId="3"/>
  </si>
  <si>
    <t>マツ</t>
    <phoneticPr fontId="3"/>
  </si>
  <si>
    <t>平成２年度</t>
    <rPh sb="0" eb="2">
      <t>ヘイセイ</t>
    </rPh>
    <rPh sb="3" eb="5">
      <t>ネンド</t>
    </rPh>
    <phoneticPr fontId="3"/>
  </si>
  <si>
    <t>令和元年度</t>
    <phoneticPr fontId="3"/>
  </si>
  <si>
    <t>千葉</t>
    <rPh sb="0" eb="2">
      <t>チバ</t>
    </rPh>
    <phoneticPr fontId="3"/>
  </si>
  <si>
    <t>(うち市原市)</t>
    <rPh sb="3" eb="6">
      <t>イチハラシ</t>
    </rPh>
    <phoneticPr fontId="3"/>
  </si>
  <si>
    <t>東葛飾</t>
    <rPh sb="0" eb="3">
      <t>ヒガシカツシカ</t>
    </rPh>
    <phoneticPr fontId="3"/>
  </si>
  <si>
    <t>印旛</t>
    <rPh sb="0" eb="2">
      <t>インバ</t>
    </rPh>
    <phoneticPr fontId="3"/>
  </si>
  <si>
    <t>香取</t>
    <rPh sb="0" eb="2">
      <t>カトリ</t>
    </rPh>
    <phoneticPr fontId="3"/>
  </si>
  <si>
    <t>海匝</t>
    <rPh sb="0" eb="1">
      <t>カイ</t>
    </rPh>
    <rPh sb="1" eb="2">
      <t>メグ</t>
    </rPh>
    <phoneticPr fontId="3"/>
  </si>
  <si>
    <t>山武</t>
    <rPh sb="0" eb="2">
      <t>サンブ</t>
    </rPh>
    <phoneticPr fontId="3"/>
  </si>
  <si>
    <t>長生</t>
    <rPh sb="0" eb="2">
      <t>チョウセイ</t>
    </rPh>
    <phoneticPr fontId="3"/>
  </si>
  <si>
    <t>夷隅</t>
    <rPh sb="0" eb="2">
      <t>イスミ</t>
    </rPh>
    <phoneticPr fontId="3"/>
  </si>
  <si>
    <t>安房</t>
    <rPh sb="0" eb="2">
      <t>アワ</t>
    </rPh>
    <phoneticPr fontId="3"/>
  </si>
  <si>
    <t>君津</t>
    <rPh sb="0" eb="2">
      <t>キミツ</t>
    </rPh>
    <phoneticPr fontId="3"/>
  </si>
  <si>
    <t>（国庫補助事業の実績）</t>
    <phoneticPr fontId="3"/>
  </si>
  <si>
    <t>（単位＝面積：ha、金額：円）</t>
    <rPh sb="1" eb="3">
      <t>タンイ</t>
    </rPh>
    <rPh sb="4" eb="6">
      <t>メンセキ</t>
    </rPh>
    <rPh sb="10" eb="12">
      <t>キンガク</t>
    </rPh>
    <rPh sb="13" eb="14">
      <t>エン</t>
    </rPh>
    <phoneticPr fontId="3"/>
  </si>
  <si>
    <t>総　数</t>
    <rPh sb="0" eb="1">
      <t>フサ</t>
    </rPh>
    <rPh sb="2" eb="3">
      <t>カズ</t>
    </rPh>
    <phoneticPr fontId="3"/>
  </si>
  <si>
    <t>人　工　造　林</t>
    <rPh sb="0" eb="1">
      <t>ヒト</t>
    </rPh>
    <rPh sb="2" eb="3">
      <t>コウ</t>
    </rPh>
    <rPh sb="4" eb="5">
      <t>ヅクリ</t>
    </rPh>
    <rPh sb="6" eb="7">
      <t>ハヤシ</t>
    </rPh>
    <phoneticPr fontId="3"/>
  </si>
  <si>
    <t>樹下
植栽</t>
    <rPh sb="0" eb="1">
      <t>キ</t>
    </rPh>
    <rPh sb="1" eb="2">
      <t>カ</t>
    </rPh>
    <rPh sb="3" eb="5">
      <t>ショクサイ</t>
    </rPh>
    <phoneticPr fontId="3"/>
  </si>
  <si>
    <t>竹林拡
大防止</t>
    <rPh sb="0" eb="2">
      <t>チクリン</t>
    </rPh>
    <rPh sb="2" eb="3">
      <t>ヒロム</t>
    </rPh>
    <rPh sb="4" eb="5">
      <t>ダイ</t>
    </rPh>
    <rPh sb="5" eb="7">
      <t>ボウシ</t>
    </rPh>
    <phoneticPr fontId="3"/>
  </si>
  <si>
    <t>保　　　育</t>
    <rPh sb="0" eb="1">
      <t>タモツ</t>
    </rPh>
    <rPh sb="4" eb="5">
      <t>イク</t>
    </rPh>
    <phoneticPr fontId="3"/>
  </si>
  <si>
    <t>吸収源
間伐</t>
    <rPh sb="0" eb="3">
      <t>キュウシュウゲン</t>
    </rPh>
    <rPh sb="4" eb="6">
      <t>カンバツ</t>
    </rPh>
    <phoneticPr fontId="3"/>
  </si>
  <si>
    <t>特定
間伐</t>
    <rPh sb="0" eb="2">
      <t>トクテイ</t>
    </rPh>
    <rPh sb="3" eb="5">
      <t>カンバツ</t>
    </rPh>
    <phoneticPr fontId="3"/>
  </si>
  <si>
    <t>更新伐</t>
    <rPh sb="0" eb="2">
      <t>コウシン</t>
    </rPh>
    <rPh sb="2" eb="3">
      <t>バツ</t>
    </rPh>
    <phoneticPr fontId="3"/>
  </si>
  <si>
    <t>枝打ち</t>
    <rPh sb="0" eb="1">
      <t>エダ</t>
    </rPh>
    <rPh sb="1" eb="2">
      <t>ウ</t>
    </rPh>
    <phoneticPr fontId="3"/>
  </si>
  <si>
    <t>再造</t>
    <rPh sb="0" eb="1">
      <t>サイ</t>
    </rPh>
    <rPh sb="1" eb="2">
      <t>ゾウ</t>
    </rPh>
    <phoneticPr fontId="3"/>
  </si>
  <si>
    <t>拡大</t>
    <rPh sb="0" eb="2">
      <t>カクダイ</t>
    </rPh>
    <phoneticPr fontId="3"/>
  </si>
  <si>
    <t>除間伐</t>
    <rPh sb="0" eb="1">
      <t>ジョ</t>
    </rPh>
    <rPh sb="1" eb="3">
      <t>カンバツ</t>
    </rPh>
    <phoneticPr fontId="3"/>
  </si>
  <si>
    <t>－</t>
  </si>
  <si>
    <t>(うち市原市)</t>
    <rPh sb="3" eb="5">
      <t>イチハラ</t>
    </rPh>
    <rPh sb="5" eb="6">
      <t>シ</t>
    </rPh>
    <phoneticPr fontId="3"/>
  </si>
  <si>
    <t>東葛飾</t>
    <rPh sb="0" eb="1">
      <t>ヒガシ</t>
    </rPh>
    <rPh sb="1" eb="3">
      <t>カツシカ</t>
    </rPh>
    <phoneticPr fontId="3"/>
  </si>
  <si>
    <t>海匝</t>
    <rPh sb="0" eb="1">
      <t>カイ</t>
    </rPh>
    <rPh sb="1" eb="2">
      <t>ソウ</t>
    </rPh>
    <phoneticPr fontId="3"/>
  </si>
  <si>
    <t>注：１）本表の面積及び金額は②、③表の補助造林の内数である。（県行分、加速化基金・交付金事業は含まない。）</t>
  </si>
  <si>
    <t>　　２）平成13年度までは流域森林総合整備事業の実績である。</t>
  </si>
  <si>
    <t>　　４）森林吸収源対策間伐促進事業（吸収源間伐）及び竹林拡大防止事業は、森林環境保全直接支援事業の上乗せ補助事業である。</t>
  </si>
  <si>
    <t>　　５）H25～28年度の森林吸収源対策間伐促進事業（吸収源）については翌年度へ繰越した実績を含む。</t>
  </si>
  <si>
    <t>鴨川市</t>
    <rPh sb="0" eb="3">
      <t>カモガワシ</t>
    </rPh>
    <phoneticPr fontId="3"/>
  </si>
  <si>
    <t>（面積：ha、延長：ｍ、金額：円）</t>
    <rPh sb="1" eb="3">
      <t>メンセキ</t>
    </rPh>
    <rPh sb="7" eb="9">
      <t>エンチョウ</t>
    </rPh>
    <rPh sb="12" eb="14">
      <t>キンガク</t>
    </rPh>
    <rPh sb="15" eb="16">
      <t>エン</t>
    </rPh>
    <phoneticPr fontId="3"/>
  </si>
  <si>
    <t>地域</t>
    <rPh sb="0" eb="2">
      <t>チイキ</t>
    </rPh>
    <phoneticPr fontId="3"/>
  </si>
  <si>
    <t>補助
事業者</t>
    <rPh sb="0" eb="2">
      <t>ホジョ</t>
    </rPh>
    <rPh sb="3" eb="5">
      <t>ジギョウ</t>
    </rPh>
    <rPh sb="5" eb="6">
      <t>シャ</t>
    </rPh>
    <phoneticPr fontId="3"/>
  </si>
  <si>
    <t>事　　　　業　　　　　の　　　　内　　　　訳</t>
    <phoneticPr fontId="3"/>
  </si>
  <si>
    <t>事業費及び</t>
    <rPh sb="0" eb="3">
      <t>ジギョウヒ</t>
    </rPh>
    <rPh sb="3" eb="4">
      <t>オヨ</t>
    </rPh>
    <phoneticPr fontId="3"/>
  </si>
  <si>
    <t>造林</t>
    <rPh sb="0" eb="2">
      <t>ゾウリン</t>
    </rPh>
    <phoneticPr fontId="3"/>
  </si>
  <si>
    <t>下刈り</t>
    <rPh sb="0" eb="2">
      <t>シタガリ</t>
    </rPh>
    <phoneticPr fontId="3"/>
  </si>
  <si>
    <t>間伐</t>
    <rPh sb="0" eb="2">
      <t>カンバツ</t>
    </rPh>
    <phoneticPr fontId="3"/>
  </si>
  <si>
    <t>除伐</t>
    <rPh sb="0" eb="1">
      <t>ジョ</t>
    </rPh>
    <rPh sb="1" eb="2">
      <t>バツ</t>
    </rPh>
    <phoneticPr fontId="3"/>
  </si>
  <si>
    <t>倒木
起こし</t>
    <rPh sb="0" eb="2">
      <t>トウボク</t>
    </rPh>
    <rPh sb="3" eb="4">
      <t>オ</t>
    </rPh>
    <phoneticPr fontId="3"/>
  </si>
  <si>
    <t>天然林
改良</t>
    <rPh sb="0" eb="3">
      <t>テンネンリン</t>
    </rPh>
    <rPh sb="4" eb="6">
      <t>カイリョウ</t>
    </rPh>
    <phoneticPr fontId="3"/>
  </si>
  <si>
    <t>天然林
整枝</t>
    <rPh sb="0" eb="3">
      <t>テンネンリン</t>
    </rPh>
    <rPh sb="4" eb="6">
      <t>セイシ</t>
    </rPh>
    <phoneticPr fontId="3"/>
  </si>
  <si>
    <t>松林
特別
整備</t>
    <rPh sb="0" eb="1">
      <t>マツ</t>
    </rPh>
    <rPh sb="1" eb="2">
      <t>リン</t>
    </rPh>
    <rPh sb="3" eb="5">
      <t>トクベツ</t>
    </rPh>
    <rPh sb="6" eb="8">
      <t>セイビ</t>
    </rPh>
    <phoneticPr fontId="3"/>
  </si>
  <si>
    <t>事業
面積
計</t>
    <rPh sb="0" eb="2">
      <t>ジギョウ</t>
    </rPh>
    <rPh sb="3" eb="5">
      <t>メンセキ</t>
    </rPh>
    <rPh sb="6" eb="7">
      <t>ケイ</t>
    </rPh>
    <phoneticPr fontId="3"/>
  </si>
  <si>
    <t>表示板</t>
    <rPh sb="0" eb="3">
      <t>ヒョウジバン</t>
    </rPh>
    <phoneticPr fontId="3"/>
  </si>
  <si>
    <t>付帯
施設等
整備</t>
    <rPh sb="0" eb="2">
      <t>フタイ</t>
    </rPh>
    <rPh sb="3" eb="5">
      <t>シセツ</t>
    </rPh>
    <rPh sb="5" eb="6">
      <t>トウ</t>
    </rPh>
    <rPh sb="7" eb="9">
      <t>セイビ</t>
    </rPh>
    <phoneticPr fontId="3"/>
  </si>
  <si>
    <t>作業路
(ｍ)</t>
    <rPh sb="0" eb="2">
      <t>サギョウ</t>
    </rPh>
    <rPh sb="2" eb="3">
      <t>ロ</t>
    </rPh>
    <phoneticPr fontId="3"/>
  </si>
  <si>
    <t>間伐材
搬出
（㎥）</t>
    <rPh sb="0" eb="2">
      <t>カンバツ</t>
    </rPh>
    <rPh sb="2" eb="3">
      <t>ザイ</t>
    </rPh>
    <rPh sb="4" eb="6">
      <t>ハンシュツ</t>
    </rPh>
    <phoneticPr fontId="3"/>
  </si>
  <si>
    <t>被害材
搬出
（㎥）</t>
    <rPh sb="0" eb="2">
      <t>ヒガイ</t>
    </rPh>
    <rPh sb="2" eb="3">
      <t>ザイ</t>
    </rPh>
    <rPh sb="4" eb="6">
      <t>ハンシュツ</t>
    </rPh>
    <phoneticPr fontId="3"/>
  </si>
  <si>
    <t>補　助　額</t>
    <rPh sb="0" eb="1">
      <t>ホ</t>
    </rPh>
    <rPh sb="2" eb="3">
      <t>スケ</t>
    </rPh>
    <rPh sb="4" eb="5">
      <t>ガク</t>
    </rPh>
    <phoneticPr fontId="3"/>
  </si>
  <si>
    <t>特殊
地拵</t>
    <rPh sb="0" eb="2">
      <t>トクシュ</t>
    </rPh>
    <rPh sb="3" eb="5">
      <t>ジゴシラ</t>
    </rPh>
    <phoneticPr fontId="3"/>
  </si>
  <si>
    <t>人工
造林</t>
    <rPh sb="0" eb="2">
      <t>ジンコウ</t>
    </rPh>
    <rPh sb="3" eb="5">
      <t>ゾウリン</t>
    </rPh>
    <phoneticPr fontId="3"/>
  </si>
  <si>
    <t>樹下
植栽等</t>
    <rPh sb="0" eb="2">
      <t>ジュカ</t>
    </rPh>
    <rPh sb="3" eb="5">
      <t>ショクサイ</t>
    </rPh>
    <rPh sb="5" eb="6">
      <t>トウ</t>
    </rPh>
    <phoneticPr fontId="3"/>
  </si>
  <si>
    <t>(2回目)</t>
    <rPh sb="2" eb="4">
      <t>カイメ</t>
    </rPh>
    <phoneticPr fontId="3"/>
  </si>
  <si>
    <t>枝打ちⅠ</t>
    <rPh sb="0" eb="2">
      <t>エダウ</t>
    </rPh>
    <phoneticPr fontId="3"/>
  </si>
  <si>
    <t>枝打ちⅡ</t>
    <rPh sb="0" eb="2">
      <t>エダウ</t>
    </rPh>
    <phoneticPr fontId="3"/>
  </si>
  <si>
    <t>枝打ちⅢ</t>
    <rPh sb="0" eb="2">
      <t>エダウ</t>
    </rPh>
    <phoneticPr fontId="3"/>
  </si>
  <si>
    <t>伐倒</t>
    <rPh sb="0" eb="2">
      <t>バットウ</t>
    </rPh>
    <phoneticPr fontId="3"/>
  </si>
  <si>
    <t>(侵入竹
除去)</t>
    <rPh sb="1" eb="3">
      <t>シンニュウ</t>
    </rPh>
    <rPh sb="3" eb="4">
      <t>タケ</t>
    </rPh>
    <rPh sb="5" eb="7">
      <t>ジョキョ</t>
    </rPh>
    <phoneticPr fontId="3"/>
  </si>
  <si>
    <t>刈払</t>
    <rPh sb="0" eb="2">
      <t>カリハライ</t>
    </rPh>
    <phoneticPr fontId="3"/>
  </si>
  <si>
    <t>花粉
対策</t>
    <rPh sb="0" eb="2">
      <t>カフン</t>
    </rPh>
    <rPh sb="3" eb="5">
      <t>タイサク</t>
    </rPh>
    <phoneticPr fontId="3"/>
  </si>
  <si>
    <t>事業費</t>
    <rPh sb="0" eb="3">
      <t>ジギョウヒ</t>
    </rPh>
    <phoneticPr fontId="3"/>
  </si>
  <si>
    <t>補助額</t>
    <rPh sb="0" eb="2">
      <t>ホジョ</t>
    </rPh>
    <rPh sb="2" eb="3">
      <t>ガク</t>
    </rPh>
    <phoneticPr fontId="3"/>
  </si>
  <si>
    <t>千葉市</t>
    <rPh sb="0" eb="3">
      <t>チバシ</t>
    </rPh>
    <phoneticPr fontId="3"/>
  </si>
  <si>
    <t>市原市</t>
    <rPh sb="0" eb="3">
      <t>イチハラシ</t>
    </rPh>
    <phoneticPr fontId="3"/>
  </si>
  <si>
    <t>成田市</t>
    <rPh sb="0" eb="2">
      <t>ナリタ</t>
    </rPh>
    <rPh sb="2" eb="3">
      <t>シ</t>
    </rPh>
    <phoneticPr fontId="3"/>
  </si>
  <si>
    <t>香取市</t>
    <rPh sb="0" eb="2">
      <t>カトリ</t>
    </rPh>
    <rPh sb="2" eb="3">
      <t>シ</t>
    </rPh>
    <phoneticPr fontId="3"/>
  </si>
  <si>
    <t>勝浦市</t>
    <rPh sb="0" eb="3">
      <t>カツウラシ</t>
    </rPh>
    <phoneticPr fontId="3"/>
  </si>
  <si>
    <t>大多喜町</t>
    <rPh sb="0" eb="3">
      <t>オオタキ</t>
    </rPh>
    <rPh sb="3" eb="4">
      <t>マチ</t>
    </rPh>
    <phoneticPr fontId="3"/>
  </si>
  <si>
    <t>南房総市</t>
    <rPh sb="0" eb="1">
      <t>ミナミ</t>
    </rPh>
    <rPh sb="1" eb="3">
      <t>ボウソウ</t>
    </rPh>
    <rPh sb="3" eb="4">
      <t>シ</t>
    </rPh>
    <phoneticPr fontId="3"/>
  </si>
  <si>
    <t>木更津市</t>
    <rPh sb="0" eb="4">
      <t>キサラヅシ</t>
    </rPh>
    <phoneticPr fontId="3"/>
  </si>
  <si>
    <t>君津市</t>
    <rPh sb="0" eb="3">
      <t>キミツシ</t>
    </rPh>
    <phoneticPr fontId="3"/>
  </si>
  <si>
    <t>合計</t>
    <rPh sb="0" eb="2">
      <t>ゴウケイ</t>
    </rPh>
    <phoneticPr fontId="3"/>
  </si>
  <si>
    <t>注 ）平成23年度から県単造林事業と森林機能強化対策事業を統合して県単森林整備事業とした。</t>
    <rPh sb="0" eb="1">
      <t>チュウ</t>
    </rPh>
    <rPh sb="3" eb="5">
      <t>ヘイセイ</t>
    </rPh>
    <rPh sb="7" eb="9">
      <t>ネンド</t>
    </rPh>
    <rPh sb="11" eb="12">
      <t>ケン</t>
    </rPh>
    <rPh sb="12" eb="13">
      <t>タン</t>
    </rPh>
    <rPh sb="13" eb="15">
      <t>ゾウリン</t>
    </rPh>
    <rPh sb="15" eb="17">
      <t>ジギョウ</t>
    </rPh>
    <rPh sb="18" eb="20">
      <t>シンリン</t>
    </rPh>
    <rPh sb="20" eb="22">
      <t>キノウ</t>
    </rPh>
    <rPh sb="22" eb="24">
      <t>キョウカ</t>
    </rPh>
    <rPh sb="24" eb="26">
      <t>タイサク</t>
    </rPh>
    <rPh sb="26" eb="28">
      <t>ジギョウ</t>
    </rPh>
    <rPh sb="29" eb="31">
      <t>トウゴウ</t>
    </rPh>
    <rPh sb="33" eb="34">
      <t>ケン</t>
    </rPh>
    <rPh sb="34" eb="35">
      <t>タン</t>
    </rPh>
    <rPh sb="35" eb="37">
      <t>シンリン</t>
    </rPh>
    <rPh sb="37" eb="39">
      <t>セイビ</t>
    </rPh>
    <rPh sb="39" eb="41">
      <t>ジギョウ</t>
    </rPh>
    <phoneticPr fontId="3"/>
  </si>
  <si>
    <t>（単位：ha）</t>
    <phoneticPr fontId="2"/>
  </si>
  <si>
    <t>　　　　</t>
    <phoneticPr fontId="2"/>
  </si>
  <si>
    <t>年度別・　地域別</t>
  </si>
  <si>
    <t>総数</t>
  </si>
  <si>
    <t>施　　　　策　　　　別</t>
  </si>
  <si>
    <t>公共造林</t>
  </si>
  <si>
    <t>そ の 他</t>
  </si>
  <si>
    <t>県単森林整備</t>
  </si>
  <si>
    <t>その他</t>
  </si>
  <si>
    <t>国庫補助</t>
  </si>
  <si>
    <t>平成2年度</t>
  </si>
  <si>
    <t>令和元年度</t>
  </si>
  <si>
    <t>注：１）平成22年度以降は、間伐、除伐及び更新伐の実績である。</t>
    <phoneticPr fontId="2"/>
  </si>
  <si>
    <t>２）｢公共造林｣は、国庫補助事業（森林環境保全整備事業及び絆の森整備事業）の計である（県行分を含む。）。</t>
  </si>
  <si>
    <t>４）｢県単森林整備｣は、平成22年度までは森林機能強化対策事業の実績である。</t>
  </si>
  <si>
    <t>　（単位：ｍ3）</t>
    <phoneticPr fontId="2"/>
  </si>
  <si>
    <t>間 伐 量</t>
  </si>
  <si>
    <t>利　　用　　区　　分</t>
  </si>
  <si>
    <t>未利用</t>
  </si>
  <si>
    <t>製材・加工材</t>
  </si>
  <si>
    <t>丸太</t>
  </si>
  <si>
    <t>原材料</t>
  </si>
  <si>
    <t>計</t>
  </si>
  <si>
    <t>平成21年度</t>
  </si>
  <si>
    <t>注：１）「間伐材等」は、間伐材及び被害材の計である。</t>
  </si>
  <si>
    <t>２）令和元年度以前は公共造林の実績である。</t>
  </si>
  <si>
    <t>３）令和2年度は公共造林及び自力（森林組合、千葉県森林整備協会の個別事業）の実績である。</t>
  </si>
  <si>
    <t>４）未利用材には梢端部は含まない。</t>
  </si>
  <si>
    <t>(単位：千本)</t>
    <phoneticPr fontId="2"/>
  </si>
  <si>
    <t>年度</t>
    <rPh sb="0" eb="2">
      <t>ネンド</t>
    </rPh>
    <phoneticPr fontId="2"/>
  </si>
  <si>
    <t>区分</t>
    <rPh sb="0" eb="2">
      <t>クブン</t>
    </rPh>
    <phoneticPr fontId="2"/>
  </si>
  <si>
    <t>総数</t>
    <rPh sb="0" eb="2">
      <t>ソウスウ</t>
    </rPh>
    <phoneticPr fontId="2"/>
  </si>
  <si>
    <t>すぎ</t>
    <phoneticPr fontId="2"/>
  </si>
  <si>
    <t>ひのき</t>
    <phoneticPr fontId="2"/>
  </si>
  <si>
    <t>まつ</t>
    <phoneticPr fontId="2"/>
  </si>
  <si>
    <t>くろまつ</t>
    <phoneticPr fontId="2"/>
  </si>
  <si>
    <t>あかまつ</t>
    <phoneticPr fontId="2"/>
  </si>
  <si>
    <t>昭和50年度</t>
    <rPh sb="0" eb="2">
      <t>ショウワ</t>
    </rPh>
    <rPh sb="4" eb="5">
      <t>ネン</t>
    </rPh>
    <rPh sb="5" eb="6">
      <t>ド</t>
    </rPh>
    <phoneticPr fontId="2"/>
  </si>
  <si>
    <t>県内生産</t>
    <rPh sb="0" eb="1">
      <t>ケン</t>
    </rPh>
    <rPh sb="1" eb="2">
      <t>ナイ</t>
    </rPh>
    <rPh sb="2" eb="4">
      <t>セイサン</t>
    </rPh>
    <phoneticPr fontId="2"/>
  </si>
  <si>
    <t>県内需要</t>
    <rPh sb="0" eb="1">
      <t>ケン</t>
    </rPh>
    <rPh sb="1" eb="2">
      <t>ナイ</t>
    </rPh>
    <rPh sb="2" eb="4">
      <t>ジュヨウ</t>
    </rPh>
    <phoneticPr fontId="2"/>
  </si>
  <si>
    <t>平成2年度</t>
    <rPh sb="0" eb="2">
      <t>ヘイセイ</t>
    </rPh>
    <rPh sb="3" eb="4">
      <t>ネン</t>
    </rPh>
    <rPh sb="4" eb="5">
      <t>ド</t>
    </rPh>
    <phoneticPr fontId="2"/>
  </si>
  <si>
    <t>令和元年秋
～令和2年春</t>
    <rPh sb="0" eb="2">
      <t>レイワ</t>
    </rPh>
    <rPh sb="2" eb="3">
      <t>ガン</t>
    </rPh>
    <rPh sb="3" eb="4">
      <t>ネン</t>
    </rPh>
    <rPh sb="4" eb="5">
      <t>アキ</t>
    </rPh>
    <rPh sb="7" eb="9">
      <t>レイワ</t>
    </rPh>
    <rPh sb="10" eb="11">
      <t>ネン</t>
    </rPh>
    <rPh sb="11" eb="12">
      <t>ハル</t>
    </rPh>
    <phoneticPr fontId="2"/>
  </si>
  <si>
    <t>令和2年秋
～令和3年春</t>
    <phoneticPr fontId="2"/>
  </si>
  <si>
    <t>２）　昭和50年度の実績には、スギ（実）・ヒノキの２年生は含まない。</t>
    <phoneticPr fontId="2"/>
  </si>
  <si>
    <t>３）　平成14年度より抵抗性アカマツの生産が開始。</t>
    <phoneticPr fontId="2"/>
  </si>
  <si>
    <t>（単位：面積＝ａ、生産量＝千本、生産額＝千円）</t>
    <phoneticPr fontId="2"/>
  </si>
  <si>
    <t>スギ(実)</t>
    <rPh sb="3" eb="4">
      <t>ミ</t>
    </rPh>
    <phoneticPr fontId="2"/>
  </si>
  <si>
    <t>スギ(挿)</t>
    <rPh sb="3" eb="4">
      <t>ソウ</t>
    </rPh>
    <phoneticPr fontId="2"/>
  </si>
  <si>
    <t>ヒノキ</t>
    <phoneticPr fontId="2"/>
  </si>
  <si>
    <t>アカマツ</t>
    <phoneticPr fontId="2"/>
  </si>
  <si>
    <t>クロマツ</t>
    <phoneticPr fontId="2"/>
  </si>
  <si>
    <t>面積</t>
    <rPh sb="0" eb="2">
      <t>メンセキ</t>
    </rPh>
    <phoneticPr fontId="2"/>
  </si>
  <si>
    <t>生産量</t>
    <rPh sb="0" eb="2">
      <t>セイサン</t>
    </rPh>
    <rPh sb="2" eb="3">
      <t>リョウ</t>
    </rPh>
    <phoneticPr fontId="2"/>
  </si>
  <si>
    <t>昭和 50 年度</t>
  </si>
  <si>
    <t xml:space="preserve">－ </t>
  </si>
  <si>
    <t>平成 ２ 年度</t>
  </si>
  <si>
    <t>うちコンテナ苗</t>
  </si>
  <si>
    <t>令和元秋～２春</t>
  </si>
  <si>
    <t>令和２秋～３春</t>
  </si>
  <si>
    <t>（注）１）生産量は、山行可能数量（本数）を示し、平成27年度までは当年度末から次年度当初までの山行苗木であり、平成28年度からは当年度秋から翌春までの山行苗木である。</t>
    <phoneticPr fontId="2"/>
  </si>
  <si>
    <t>　　　２）昭和50年度は、スギ（実）・ヒノキの２年生は、含まない。</t>
    <phoneticPr fontId="2"/>
  </si>
  <si>
    <t>(単位：円/本)</t>
    <phoneticPr fontId="2"/>
  </si>
  <si>
    <t>樹種</t>
    <rPh sb="0" eb="2">
      <t>ジュシュ</t>
    </rPh>
    <phoneticPr fontId="2"/>
  </si>
  <si>
    <t>スギ(挿)</t>
    <rPh sb="3" eb="4">
      <t>サ</t>
    </rPh>
    <phoneticPr fontId="2"/>
  </si>
  <si>
    <t>苗齢</t>
    <rPh sb="0" eb="1">
      <t>ナエ</t>
    </rPh>
    <rPh sb="1" eb="2">
      <t>トシ</t>
    </rPh>
    <phoneticPr fontId="2"/>
  </si>
  <si>
    <t>２年</t>
    <rPh sb="1" eb="2">
      <t>ネン</t>
    </rPh>
    <phoneticPr fontId="2"/>
  </si>
  <si>
    <t>3年</t>
    <rPh sb="1" eb="2">
      <t>ネン</t>
    </rPh>
    <phoneticPr fontId="2"/>
  </si>
  <si>
    <t>コンテナ苗
1年</t>
    <rPh sb="4" eb="5">
      <t>ナエ</t>
    </rPh>
    <rPh sb="7" eb="8">
      <t>ネン</t>
    </rPh>
    <phoneticPr fontId="2"/>
  </si>
  <si>
    <t>1年</t>
    <rPh sb="1" eb="2">
      <t>ネン</t>
    </rPh>
    <phoneticPr fontId="2"/>
  </si>
  <si>
    <t>2年</t>
    <rPh sb="1" eb="2">
      <t>ネン</t>
    </rPh>
    <phoneticPr fontId="2"/>
  </si>
  <si>
    <t>規格</t>
    <rPh sb="0" eb="2">
      <t>キカク</t>
    </rPh>
    <phoneticPr fontId="2"/>
  </si>
  <si>
    <t>根元　径7mm</t>
    <rPh sb="0" eb="2">
      <t>ネモト</t>
    </rPh>
    <rPh sb="3" eb="4">
      <t>ケイ</t>
    </rPh>
    <phoneticPr fontId="2"/>
  </si>
  <si>
    <t>根元　径9mm</t>
    <rPh sb="0" eb="2">
      <t>ネモト</t>
    </rPh>
    <rPh sb="3" eb="4">
      <t>ケイ</t>
    </rPh>
    <phoneticPr fontId="2"/>
  </si>
  <si>
    <t>根元　径2.5mm</t>
    <rPh sb="0" eb="2">
      <t>ネモト</t>
    </rPh>
    <rPh sb="3" eb="4">
      <t>ケイ</t>
    </rPh>
    <phoneticPr fontId="2"/>
  </si>
  <si>
    <t>根元　径10mm</t>
    <rPh sb="0" eb="2">
      <t>ネモト</t>
    </rPh>
    <rPh sb="3" eb="4">
      <t>ケイ</t>
    </rPh>
    <phoneticPr fontId="2"/>
  </si>
  <si>
    <t>根元　径6mm</t>
    <rPh sb="0" eb="2">
      <t>ネモト</t>
    </rPh>
    <rPh sb="3" eb="4">
      <t>ケイ</t>
    </rPh>
    <phoneticPr fontId="2"/>
  </si>
  <si>
    <t>根元　径5mm</t>
    <rPh sb="0" eb="2">
      <t>ネモト</t>
    </rPh>
    <rPh sb="3" eb="4">
      <t>ケイ</t>
    </rPh>
    <phoneticPr fontId="2"/>
  </si>
  <si>
    <t>根元　径3mm</t>
    <rPh sb="0" eb="2">
      <t>ネモト</t>
    </rPh>
    <rPh sb="3" eb="4">
      <t>ケイ</t>
    </rPh>
    <phoneticPr fontId="2"/>
  </si>
  <si>
    <t>苗高　45cm</t>
    <rPh sb="0" eb="1">
      <t>ナエ</t>
    </rPh>
    <rPh sb="1" eb="2">
      <t>タカ</t>
    </rPh>
    <phoneticPr fontId="2"/>
  </si>
  <si>
    <t>苗高　18cm</t>
    <rPh sb="0" eb="1">
      <t>ナエ</t>
    </rPh>
    <rPh sb="1" eb="2">
      <t>タカ</t>
    </rPh>
    <phoneticPr fontId="2"/>
  </si>
  <si>
    <t>苗高　60cm</t>
    <rPh sb="0" eb="1">
      <t>ナエ</t>
    </rPh>
    <rPh sb="1" eb="2">
      <t>タカ</t>
    </rPh>
    <phoneticPr fontId="2"/>
  </si>
  <si>
    <t>苗高　25cm</t>
    <rPh sb="0" eb="1">
      <t>ナエ</t>
    </rPh>
    <rPh sb="1" eb="2">
      <t>タカ</t>
    </rPh>
    <phoneticPr fontId="2"/>
  </si>
  <si>
    <t>苗高　30cm</t>
    <rPh sb="0" eb="1">
      <t>ナエ</t>
    </rPh>
    <rPh sb="1" eb="2">
      <t>タカ</t>
    </rPh>
    <phoneticPr fontId="2"/>
  </si>
  <si>
    <t>苗高　20cm</t>
    <rPh sb="0" eb="1">
      <t>ナエ</t>
    </rPh>
    <rPh sb="1" eb="2">
      <t>タカ</t>
    </rPh>
    <phoneticPr fontId="2"/>
  </si>
  <si>
    <t>苗高　15cm</t>
    <rPh sb="0" eb="1">
      <t>ナエ</t>
    </rPh>
    <rPh sb="1" eb="2">
      <t>タカ</t>
    </rPh>
    <phoneticPr fontId="2"/>
  </si>
  <si>
    <t>昭和50年度</t>
  </si>
  <si>
    <t>平成２年度</t>
  </si>
  <si>
    <t>（注）荷造り、梱包費を含む生産者庭先渡し価格である（消費税は含まない）。</t>
    <phoneticPr fontId="2"/>
  </si>
  <si>
    <t>種別</t>
    <rPh sb="0" eb="2">
      <t>シュベツ</t>
    </rPh>
    <phoneticPr fontId="2"/>
  </si>
  <si>
    <t>所在地</t>
    <rPh sb="0" eb="3">
      <t>ショザイチ</t>
    </rPh>
    <phoneticPr fontId="2"/>
  </si>
  <si>
    <t>指定番号</t>
    <rPh sb="0" eb="2">
      <t>シテイ</t>
    </rPh>
    <rPh sb="2" eb="4">
      <t>バンゴウ</t>
    </rPh>
    <phoneticPr fontId="2"/>
  </si>
  <si>
    <t>面積(ha)</t>
    <rPh sb="0" eb="2">
      <t>メンセキ</t>
    </rPh>
    <phoneticPr fontId="2"/>
  </si>
  <si>
    <t>品種体系</t>
    <rPh sb="0" eb="2">
      <t>ヒンシュ</t>
    </rPh>
    <rPh sb="2" eb="4">
      <t>タイケイ</t>
    </rPh>
    <phoneticPr fontId="2"/>
  </si>
  <si>
    <t>本数(本)</t>
    <rPh sb="0" eb="2">
      <t>ホンスウ</t>
    </rPh>
    <rPh sb="3" eb="4">
      <t>ホン</t>
    </rPh>
    <phoneticPr fontId="2"/>
  </si>
  <si>
    <t>設置年月</t>
    <rPh sb="0" eb="2">
      <t>セッチ</t>
    </rPh>
    <rPh sb="2" eb="4">
      <t>ネンゲツ</t>
    </rPh>
    <phoneticPr fontId="2"/>
  </si>
  <si>
    <t>備考</t>
    <rPh sb="0" eb="2">
      <t>ビコウ</t>
    </rPh>
    <phoneticPr fontId="2"/>
  </si>
  <si>
    <t>採種園</t>
    <rPh sb="0" eb="2">
      <t>サイシュ</t>
    </rPh>
    <rPh sb="2" eb="3">
      <t>エン</t>
    </rPh>
    <phoneticPr fontId="2"/>
  </si>
  <si>
    <t>スギ</t>
    <phoneticPr fontId="2"/>
  </si>
  <si>
    <t>木更津市下郡(上総試験地)</t>
    <phoneticPr fontId="2"/>
  </si>
  <si>
    <t>育45-2</t>
    <phoneticPr fontId="2"/>
  </si>
  <si>
    <t>Ｓ44.4</t>
  </si>
  <si>
    <t>育平3-1</t>
    <phoneticPr fontId="2"/>
  </si>
  <si>
    <t>Ｓ61.3</t>
  </si>
  <si>
    <t>育平3-2</t>
    <phoneticPr fontId="2"/>
  </si>
  <si>
    <t>Ｓ62.4</t>
  </si>
  <si>
    <t>鴨川市内浦</t>
    <phoneticPr fontId="2"/>
  </si>
  <si>
    <t>育45-3</t>
    <phoneticPr fontId="2"/>
  </si>
  <si>
    <t>Ｓ45.3</t>
  </si>
  <si>
    <t>小計</t>
    <rPh sb="0" eb="2">
      <t>ショウケイ</t>
    </rPh>
    <phoneticPr fontId="2"/>
  </si>
  <si>
    <t>４ 箇 所</t>
  </si>
  <si>
    <t>山武市埴谷(森林研究所内)</t>
    <phoneticPr fontId="2"/>
  </si>
  <si>
    <t>育45-5</t>
    <phoneticPr fontId="2"/>
  </si>
  <si>
    <t>Ｓ43.4</t>
  </si>
  <si>
    <t>秋元号など県内の精英樹
クローン 16種
西多摩1号など県外在来
クローン 45種　　計　61種</t>
    <phoneticPr fontId="2"/>
  </si>
  <si>
    <t>育45-4</t>
    <phoneticPr fontId="2"/>
  </si>
  <si>
    <t>大多喜町平沢</t>
    <phoneticPr fontId="2"/>
  </si>
  <si>
    <t>育平3-3</t>
    <phoneticPr fontId="2"/>
  </si>
  <si>
    <t>Ｓ61.4</t>
  </si>
  <si>
    <t>３ 箇 所</t>
    <phoneticPr fontId="2"/>
  </si>
  <si>
    <t>育平3-4</t>
    <phoneticPr fontId="2"/>
  </si>
  <si>
    <t>マツノザイセンチュウ抵抗性品種
県外クローン 25種</t>
    <phoneticPr fontId="2"/>
  </si>
  <si>
    <t>１ 箇 所</t>
  </si>
  <si>
    <t>育平3-5</t>
    <phoneticPr fontId="2"/>
  </si>
  <si>
    <t>Ｓ63.3</t>
  </si>
  <si>
    <t>育平27-1</t>
    <phoneticPr fontId="2"/>
  </si>
  <si>
    <t>H22.3</t>
  </si>
  <si>
    <t>木更津市下郡(上総試験地）</t>
    <phoneticPr fontId="2"/>
  </si>
  <si>
    <t>育平27-2</t>
    <phoneticPr fontId="2"/>
  </si>
  <si>
    <t>H27.3</t>
  </si>
  <si>
    <t>育令1-1</t>
    <phoneticPr fontId="2"/>
  </si>
  <si>
    <t>H29.3</t>
  </si>
  <si>
    <t>計</t>
    <rPh sb="0" eb="1">
      <t>ケイ</t>
    </rPh>
    <phoneticPr fontId="2"/>
  </si>
  <si>
    <t>１２ 箇 所</t>
  </si>
  <si>
    <t>採穂園</t>
    <rPh sb="0" eb="1">
      <t>ト</t>
    </rPh>
    <rPh sb="1" eb="2">
      <t>ホ</t>
    </rPh>
    <rPh sb="2" eb="3">
      <t>エン</t>
    </rPh>
    <phoneticPr fontId="2"/>
  </si>
  <si>
    <t>育45-9</t>
    <phoneticPr fontId="2"/>
  </si>
  <si>
    <t>Ｓ40.4</t>
  </si>
  <si>
    <t>県内クローン　1種</t>
    <phoneticPr fontId="2"/>
  </si>
  <si>
    <t>ミニチュア
採種園</t>
    <rPh sb="6" eb="8">
      <t>サイシュ</t>
    </rPh>
    <rPh sb="8" eb="9">
      <t>エン</t>
    </rPh>
    <phoneticPr fontId="2"/>
  </si>
  <si>
    <t>育平26-1</t>
    <phoneticPr fontId="2"/>
  </si>
  <si>
    <t>H23.3</t>
  </si>
  <si>
    <t>鬼泪10号など県内及び
県外精英樹クローン（少花粉品種）</t>
    <phoneticPr fontId="2"/>
  </si>
  <si>
    <t>育令1-2</t>
    <phoneticPr fontId="2"/>
  </si>
  <si>
    <t>H26.3</t>
  </si>
  <si>
    <t>鬼泪4号など県内及び
県外精英樹クローン（少花粉品種）</t>
    <phoneticPr fontId="2"/>
  </si>
  <si>
    <t>次代検定林</t>
    <rPh sb="0" eb="2">
      <t>ジダイ</t>
    </rPh>
    <rPh sb="2" eb="4">
      <t>ケンテイ</t>
    </rPh>
    <rPh sb="4" eb="5">
      <t>リン</t>
    </rPh>
    <phoneticPr fontId="2"/>
  </si>
  <si>
    <t>スギ
(さし木)</t>
    <rPh sb="6" eb="7">
      <t>キ</t>
    </rPh>
    <phoneticPr fontId="2"/>
  </si>
  <si>
    <t>君津市鹿野山</t>
    <phoneticPr fontId="2"/>
  </si>
  <si>
    <t>関干１号</t>
    <phoneticPr fontId="2"/>
  </si>
  <si>
    <t>Ｓ45.3</t>
    <phoneticPr fontId="2"/>
  </si>
  <si>
    <t>県内クローン　37種
県外クローン　 4種
  計　41種</t>
    <phoneticPr fontId="2"/>
  </si>
  <si>
    <t>関干３号</t>
    <phoneticPr fontId="2"/>
  </si>
  <si>
    <t>Ｓ59.3</t>
  </si>
  <si>
    <t>君津市豊英外２箇所</t>
    <phoneticPr fontId="2"/>
  </si>
  <si>
    <t>関干７号</t>
    <phoneticPr fontId="2"/>
  </si>
  <si>
    <t>スギ
(実生)</t>
    <rPh sb="4" eb="6">
      <t>ミショウ</t>
    </rPh>
    <phoneticPr fontId="2"/>
  </si>
  <si>
    <t>関干２号</t>
    <phoneticPr fontId="2"/>
  </si>
  <si>
    <t>Ｓ58.4</t>
  </si>
  <si>
    <t>県内クローン　16種
県外クローン　34種
  計　50種</t>
    <phoneticPr fontId="2"/>
  </si>
  <si>
    <t>鴨川市広場</t>
    <phoneticPr fontId="2"/>
  </si>
  <si>
    <t>関干６号</t>
    <phoneticPr fontId="2"/>
  </si>
  <si>
    <t>関干８号</t>
    <phoneticPr fontId="2"/>
  </si>
  <si>
    <t>Ｈ6.3</t>
  </si>
  <si>
    <t>君津市高宕</t>
    <phoneticPr fontId="2"/>
  </si>
  <si>
    <t>関干４号</t>
    <phoneticPr fontId="2"/>
  </si>
  <si>
    <t>S 60.3</t>
  </si>
  <si>
    <t>県内クローン　 5種
県内クローン　20種
  計　25種</t>
    <phoneticPr fontId="2"/>
  </si>
  <si>
    <t>関干５号</t>
    <phoneticPr fontId="2"/>
  </si>
  <si>
    <t>S 61.3</t>
  </si>
  <si>
    <t>10 箇 所</t>
  </si>
  <si>
    <t>クローン集積・樹林園</t>
    <rPh sb="4" eb="6">
      <t>シュウセキ</t>
    </rPh>
    <rPh sb="7" eb="9">
      <t>ジュリン</t>
    </rPh>
    <rPh sb="9" eb="10">
      <t>エン</t>
    </rPh>
    <phoneticPr fontId="2"/>
  </si>
  <si>
    <t>山武市埴谷(森林研究センター内)</t>
  </si>
  <si>
    <t>－</t>
    <phoneticPr fontId="2"/>
  </si>
  <si>
    <t xml:space="preserve">
</t>
    <phoneticPr fontId="2"/>
  </si>
  <si>
    <t>普通母樹林</t>
    <rPh sb="0" eb="2">
      <t>フツウ</t>
    </rPh>
    <rPh sb="2" eb="3">
      <t>ハハ</t>
    </rPh>
    <rPh sb="3" eb="4">
      <t>キ</t>
    </rPh>
    <rPh sb="4" eb="5">
      <t>リン</t>
    </rPh>
    <phoneticPr fontId="2"/>
  </si>
  <si>
    <t>匝瑳市外57箇所</t>
  </si>
  <si>
    <t>スギ12.12ha、ヒノキ1.83ha、
アカマツ0.41ha、クロマツ2.89ha、
ケヤキ0.99ha</t>
    <phoneticPr fontId="2"/>
  </si>
  <si>
    <t>合計</t>
    <rPh sb="0" eb="2">
      <t>ゴウケイ</t>
    </rPh>
    <phoneticPr fontId="2"/>
  </si>
  <si>
    <t>(6)山行苗木の生産状況</t>
    <rPh sb="8" eb="10">
      <t>セイサン</t>
    </rPh>
    <phoneticPr fontId="2"/>
  </si>
  <si>
    <t>(5)山行苗木の需給状況</t>
    <rPh sb="3" eb="4">
      <t>ヤマ</t>
    </rPh>
    <rPh sb="4" eb="5">
      <t>イキ</t>
    </rPh>
    <rPh sb="5" eb="7">
      <t>ナエギ</t>
    </rPh>
    <rPh sb="8" eb="10">
      <t>ジュキュウ</t>
    </rPh>
    <rPh sb="10" eb="12">
      <t>ジョウキョウ</t>
    </rPh>
    <phoneticPr fontId="2"/>
  </si>
  <si>
    <t>　　　　区分
年度・
地域別</t>
    <rPh sb="4" eb="6">
      <t>クブン</t>
    </rPh>
    <rPh sb="7" eb="9">
      <t>ネンド</t>
    </rPh>
    <rPh sb="11" eb="13">
      <t>チイキ</t>
    </rPh>
    <rPh sb="13" eb="14">
      <t>ベツ</t>
    </rPh>
    <phoneticPr fontId="3"/>
  </si>
  <si>
    <t>　　　　区分
年度</t>
    <rPh sb="7" eb="9">
      <t>ネンド</t>
    </rPh>
    <phoneticPr fontId="2"/>
  </si>
  <si>
    <t>(3)施策別間伐の実績</t>
    <phoneticPr fontId="2"/>
  </si>
  <si>
    <t>(4)間伐材等の利用実績</t>
    <phoneticPr fontId="2"/>
  </si>
  <si>
    <t>(7)山行苗木標準価格の推移</t>
    <rPh sb="3" eb="4">
      <t>ヤマ</t>
    </rPh>
    <rPh sb="4" eb="5">
      <t>イキ</t>
    </rPh>
    <rPh sb="5" eb="7">
      <t>ナエギ</t>
    </rPh>
    <rPh sb="7" eb="9">
      <t>ヒョウジュン</t>
    </rPh>
    <rPh sb="9" eb="11">
      <t>カカク</t>
    </rPh>
    <rPh sb="12" eb="14">
      <t>スイイ</t>
    </rPh>
    <phoneticPr fontId="2"/>
  </si>
  <si>
    <t>伐倒
集積</t>
    <rPh sb="0" eb="2">
      <t>バットウ</t>
    </rPh>
    <rPh sb="3" eb="5">
      <t>シュウセキ</t>
    </rPh>
    <phoneticPr fontId="3"/>
  </si>
  <si>
    <t>獣害対策竹林整備</t>
    <rPh sb="0" eb="2">
      <t>ジュウガイ</t>
    </rPh>
    <rPh sb="2" eb="4">
      <t>タイサク</t>
    </rPh>
    <rPh sb="4" eb="6">
      <t>チクリン</t>
    </rPh>
    <rPh sb="6" eb="8">
      <t>セイビ</t>
    </rPh>
    <phoneticPr fontId="3"/>
  </si>
  <si>
    <t>山武</t>
    <phoneticPr fontId="2"/>
  </si>
  <si>
    <t>※本表の実績は、補助造林（国庫）、サンブスギ林総合対策（平成30年度まではサンブスギ林再生・資源循環促進）、災害に強い森づくり事業、森林整備加速化・林業再生基金及び交付金、県単森林整備（平成22年度までは森林機能強化対策）、林業構造改善、県有林、融資、治山、衛生伐の各事業及び(国研)森林総合研究所、自力（市町村単独事業、法人の森、里山活動を含む。）施行の合計である。</t>
  </si>
  <si>
    <t>令和3年秋
～令和4年春</t>
    <phoneticPr fontId="2"/>
  </si>
  <si>
    <t>令和３秋～４春</t>
    <phoneticPr fontId="2"/>
  </si>
  <si>
    <t>③森林環境保全直接支援事業、特定森林再生事業、絆の森整備事業の実績</t>
    <rPh sb="1" eb="3">
      <t>シンリン</t>
    </rPh>
    <rPh sb="3" eb="5">
      <t>カンキョウ</t>
    </rPh>
    <rPh sb="5" eb="7">
      <t>ホゼン</t>
    </rPh>
    <rPh sb="7" eb="9">
      <t>チョクセツ</t>
    </rPh>
    <rPh sb="9" eb="11">
      <t>シエン</t>
    </rPh>
    <rPh sb="11" eb="13">
      <t>ジギョウ</t>
    </rPh>
    <rPh sb="14" eb="16">
      <t>トクテイ</t>
    </rPh>
    <rPh sb="16" eb="18">
      <t>シンリン</t>
    </rPh>
    <rPh sb="18" eb="20">
      <t>サイセイ</t>
    </rPh>
    <rPh sb="20" eb="22">
      <t>ジギョウ</t>
    </rPh>
    <rPh sb="23" eb="24">
      <t>キズナ</t>
    </rPh>
    <rPh sb="25" eb="26">
      <t>モリ</t>
    </rPh>
    <rPh sb="26" eb="28">
      <t>セイビ</t>
    </rPh>
    <rPh sb="28" eb="30">
      <t>ジギョウ</t>
    </rPh>
    <rPh sb="31" eb="33">
      <t>ジッセキ</t>
    </rPh>
    <phoneticPr fontId="3"/>
  </si>
  <si>
    <t>生産額</t>
    <rPh sb="0" eb="3">
      <t>セイサンガク</t>
    </rPh>
    <phoneticPr fontId="2"/>
  </si>
  <si>
    <t>芝山町</t>
    <rPh sb="0" eb="3">
      <t>シバヤママチ</t>
    </rPh>
    <phoneticPr fontId="2"/>
  </si>
  <si>
    <t>印西市</t>
    <rPh sb="0" eb="3">
      <t>インザイシ</t>
    </rPh>
    <phoneticPr fontId="2"/>
  </si>
  <si>
    <t>令和4年秋
～令和5年春</t>
    <phoneticPr fontId="2"/>
  </si>
  <si>
    <t>令和4秋～5春</t>
    <phoneticPr fontId="2"/>
  </si>
  <si>
    <t>令和４秋～５春</t>
    <phoneticPr fontId="2"/>
  </si>
  <si>
    <t>　　３）平成22年度までは、流域育成林整備事業、里山エリア再生交付金事業、絆の森整備事業の実績である。</t>
    <phoneticPr fontId="2"/>
  </si>
  <si>
    <t>　　６）令和3年度までは、サンブスギ林総合対策事業は含まない。</t>
    <rPh sb="4" eb="6">
      <t>レイワ</t>
    </rPh>
    <rPh sb="7" eb="9">
      <t>ネンド</t>
    </rPh>
    <rPh sb="18" eb="19">
      <t>リン</t>
    </rPh>
    <rPh sb="19" eb="23">
      <t>ソウゴウタイサク</t>
    </rPh>
    <rPh sb="23" eb="25">
      <t>ジギョウ</t>
    </rPh>
    <rPh sb="26" eb="27">
      <t>フク</t>
    </rPh>
    <phoneticPr fontId="2"/>
  </si>
  <si>
    <t>（単位＝面積：ha）</t>
    <phoneticPr fontId="3"/>
  </si>
  <si>
    <t>注：１）単位未満を四捨五入したため、各欄を合計した値と計の欄の値は一致しないことがある。</t>
    <phoneticPr fontId="2"/>
  </si>
  <si>
    <t>樹葉広</t>
    <rPh sb="0" eb="1">
      <t>ジュ</t>
    </rPh>
    <rPh sb="1" eb="2">
      <t>ハ</t>
    </rPh>
    <rPh sb="2" eb="3">
      <t>ヒロシ</t>
    </rPh>
    <phoneticPr fontId="3"/>
  </si>
  <si>
    <t>(8)林木育種施設一覧</t>
    <rPh sb="3" eb="5">
      <t>リンボク</t>
    </rPh>
    <rPh sb="5" eb="7">
      <t>イクシュ</t>
    </rPh>
    <rPh sb="7" eb="9">
      <t>シセツ</t>
    </rPh>
    <rPh sb="9" eb="11">
      <t>イチラン</t>
    </rPh>
    <phoneticPr fontId="2"/>
  </si>
  <si>
    <t>３）｢その他国庫補助｣は、間伐促進強化対策事業（平成6年度まで）、花粉症特別対策事業（平成18年度まで）、</t>
    <phoneticPr fontId="2"/>
  </si>
  <si>
    <t>５）｢その他｣は、公庫融資、特別会計営林事業、治山事業、保安林事業、衛生伐、森林研究・整備機構（旧（国研）森林総合研究所）、</t>
    <phoneticPr fontId="2"/>
  </si>
  <si>
    <t>　　市町村単独事業、法人の森事業及び自力等の計である。</t>
    <phoneticPr fontId="2"/>
  </si>
  <si>
    <t>　   森林整備加速化・林業再生基金事業（平成25年度まで）、森林整備加速化・林業再生交付金事業（平成27年度以降）の実績である。</t>
    <phoneticPr fontId="2"/>
  </si>
  <si>
    <t>(2)令和５年度県単森林整備事業の実績</t>
    <rPh sb="3" eb="5">
      <t>レイワ</t>
    </rPh>
    <rPh sb="6" eb="8">
      <t>ネンド</t>
    </rPh>
    <rPh sb="7" eb="8">
      <t>ド</t>
    </rPh>
    <rPh sb="8" eb="9">
      <t>ケン</t>
    </rPh>
    <rPh sb="9" eb="10">
      <t>タン</t>
    </rPh>
    <rPh sb="10" eb="12">
      <t>シンリン</t>
    </rPh>
    <rPh sb="12" eb="14">
      <t>セイビ</t>
    </rPh>
    <rPh sb="14" eb="16">
      <t>ジギョウ</t>
    </rPh>
    <rPh sb="17" eb="19">
      <t>ジッセキ</t>
    </rPh>
    <phoneticPr fontId="3"/>
  </si>
  <si>
    <t>令和5年秋
～令和6年春</t>
    <phoneticPr fontId="2"/>
  </si>
  <si>
    <t>令和5秋～6春</t>
    <phoneticPr fontId="2"/>
  </si>
  <si>
    <t>令和５秋～６春</t>
    <phoneticPr fontId="2"/>
  </si>
  <si>
    <t>木更津市下郡（上総試験地）</t>
    <rPh sb="0" eb="4">
      <t>キサラヅシ</t>
    </rPh>
    <rPh sb="4" eb="6">
      <t>シモゴオリ</t>
    </rPh>
    <rPh sb="7" eb="9">
      <t>カズサ</t>
    </rPh>
    <rPh sb="9" eb="12">
      <t>シケンチ</t>
    </rPh>
    <phoneticPr fontId="2"/>
  </si>
  <si>
    <t>育令5-1</t>
    <rPh sb="0" eb="1">
      <t>イク</t>
    </rPh>
    <rPh sb="1" eb="2">
      <t>レイ</t>
    </rPh>
    <phoneticPr fontId="2"/>
  </si>
  <si>
    <t>R5.9</t>
    <phoneticPr fontId="2"/>
  </si>
  <si>
    <t>特定母樹</t>
    <rPh sb="0" eb="4">
      <t>トクテイボジュ</t>
    </rPh>
    <phoneticPr fontId="2"/>
  </si>
  <si>
    <t>鬼泪２号など県内の精英樹
クローン 18種
東白河９号など県外の在来
クローン 83種
　計 101種</t>
    <phoneticPr fontId="2"/>
  </si>
  <si>
    <t>マツノザイセンチュウ抵抗性品種
県外クローン 33種
　計　33種</t>
    <phoneticPr fontId="2"/>
  </si>
  <si>
    <t>注１)　平成28年度までは、前年度末から当年度当初までの春期の需給状況であり、生産は前年度の民営及び
　　 県営苗畑生産量、需要は県有林､治山事業の前年度造林実績及び造林事業等の当年度造林実績より算出。
　　　 平成28年秋以降は、秋から翌春までの需給状況であり、生産は民営及び県営苗畑生産量、需要は当該期間
　　 の造林補助事業、治山事業、県有林事業、国有林事業、自力造林、その他林地開発跡地等の造林実績による。</t>
    <rPh sb="0" eb="1">
      <t>チュウ</t>
    </rPh>
    <phoneticPr fontId="2"/>
  </si>
  <si>
    <t>令和５年度内訳</t>
    <rPh sb="0" eb="2">
      <t>レイワ</t>
    </rPh>
    <rPh sb="3" eb="4">
      <t>ネン</t>
    </rPh>
    <rPh sb="4" eb="5">
      <t>タビ</t>
    </rPh>
    <rPh sb="5" eb="7">
      <t>ウチワケ</t>
    </rPh>
    <phoneticPr fontId="3"/>
  </si>
  <si>
    <t>令和５年度内訳</t>
    <rPh sb="0" eb="2">
      <t>レイワ</t>
    </rPh>
    <rPh sb="3" eb="5">
      <t>ネンド</t>
    </rPh>
    <rPh sb="5" eb="7">
      <t>ウチワケ</t>
    </rPh>
    <phoneticPr fontId="3"/>
  </si>
  <si>
    <t>東金市</t>
    <rPh sb="0" eb="3">
      <t>トウガネシ</t>
    </rPh>
    <phoneticPr fontId="3"/>
  </si>
  <si>
    <t>山武市</t>
    <rPh sb="0" eb="3">
      <t>サンムシ</t>
    </rPh>
    <phoneticPr fontId="2"/>
  </si>
  <si>
    <t>睦沢町</t>
    <rPh sb="0" eb="3">
      <t>ムツザワマチ</t>
    </rPh>
    <phoneticPr fontId="2"/>
  </si>
  <si>
    <t>長南町</t>
    <rPh sb="0" eb="3">
      <t>チョウナンマチ</t>
    </rPh>
    <phoneticPr fontId="2"/>
  </si>
  <si>
    <t>（令和６年３月現在）</t>
    <phoneticPr fontId="2"/>
  </si>
  <si>
    <t>3 箇 所</t>
    <phoneticPr fontId="2"/>
  </si>
  <si>
    <t>85箇 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</si>
</sst>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Red]\(#,##0\)"/>
    <numFmt numFmtId="178" formatCode="0_ "/>
    <numFmt numFmtId="179" formatCode="0_);[Red]\(0\)"/>
    <numFmt numFmtId="180" formatCode="0&quot;市&quot;&quot;町&quot;&quot;村&quot;"/>
    <numFmt numFmtId="181" formatCode="#,##0.0_);[Red]\(#,##0.0\)"/>
    <numFmt numFmtId="182" formatCode="0.0_ "/>
  </numFmts>
  <fonts count="7">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1"/>
      <name val="Yu Gothic"/>
      <family val="3"/>
      <charset val="128"/>
      <scheme val="minor"/>
    </font>
    <font>
      <sz val="8.5"/>
      <name val="Yu Gothic"/>
      <family val="3"/>
      <charset val="128"/>
      <scheme val="minor"/>
    </font>
    <font>
      <b/>
      <sz val="11"/>
      <name val="Yu Gothic"/>
      <family val="3"/>
      <charset val="128"/>
      <scheme val="minor"/>
    </font>
  </fonts>
  <fills count="2">
    <fill>
      <patternFill patternType="none"/>
    </fill>
    <fill>
      <patternFill patternType="gray125"/>
    </fill>
  </fills>
  <borders count="36">
    <border>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50">
    <xf numFmtId="0" fontId="0" fillId="0" borderId="0" xfId="0"/>
    <xf numFmtId="38" fontId="4" fillId="0" borderId="7" xfId="1" applyFont="1" applyFill="1" applyBorder="1" applyAlignment="1">
      <alignment shrinkToFit="1"/>
    </xf>
    <xf numFmtId="38" fontId="4" fillId="0" borderId="6" xfId="1" applyFont="1" applyFill="1" applyBorder="1" applyAlignment="1">
      <alignment shrinkToFit="1"/>
    </xf>
    <xf numFmtId="38" fontId="4" fillId="0" borderId="0" xfId="1" applyFont="1" applyFill="1" applyBorder="1" applyAlignment="1"/>
    <xf numFmtId="4" fontId="4" fillId="0" borderId="7" xfId="1" applyNumberFormat="1" applyFont="1" applyFill="1" applyBorder="1" applyAlignment="1">
      <alignment horizontal="right" vertical="center" shrinkToFit="1"/>
    </xf>
    <xf numFmtId="4" fontId="4" fillId="0" borderId="7" xfId="1" applyNumberFormat="1" applyFont="1" applyFill="1" applyBorder="1" applyAlignment="1" applyProtection="1">
      <alignment horizontal="right" vertical="center" shrinkToFit="1"/>
      <protection locked="0"/>
    </xf>
    <xf numFmtId="4" fontId="4" fillId="0" borderId="7" xfId="1" applyNumberFormat="1" applyFont="1" applyFill="1" applyBorder="1" applyAlignment="1" applyProtection="1">
      <alignment horizontal="center" vertical="center" shrinkToFit="1"/>
      <protection locked="0"/>
    </xf>
    <xf numFmtId="4" fontId="4" fillId="0" borderId="6" xfId="1"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shrinkToFit="1"/>
      <protection locked="0"/>
    </xf>
    <xf numFmtId="38" fontId="4" fillId="0" borderId="14" xfId="1" applyFont="1" applyFill="1" applyBorder="1" applyAlignment="1" applyProtection="1">
      <alignment horizontal="right" vertical="center"/>
      <protection locked="0"/>
    </xf>
    <xf numFmtId="38" fontId="4" fillId="0" borderId="7" xfId="1" applyFont="1" applyFill="1" applyBorder="1" applyAlignment="1" applyProtection="1">
      <alignment horizontal="right" vertical="center" shrinkToFit="1"/>
      <protection locked="0"/>
    </xf>
    <xf numFmtId="4" fontId="4" fillId="0" borderId="3" xfId="1" applyNumberFormat="1" applyFont="1" applyFill="1" applyBorder="1" applyAlignment="1">
      <alignment horizontal="right" vertical="center" shrinkToFit="1"/>
    </xf>
    <xf numFmtId="4" fontId="4" fillId="0" borderId="3" xfId="1" applyNumberFormat="1" applyFont="1" applyFill="1" applyBorder="1" applyAlignment="1" applyProtection="1">
      <alignment horizontal="right" vertical="center" shrinkToFit="1"/>
      <protection locked="0"/>
    </xf>
    <xf numFmtId="4" fontId="4" fillId="0" borderId="3" xfId="1" applyNumberFormat="1" applyFont="1" applyFill="1" applyBorder="1" applyAlignment="1" applyProtection="1">
      <alignment horizontal="center" vertical="center" shrinkToFit="1"/>
      <protection locked="0"/>
    </xf>
    <xf numFmtId="38" fontId="4" fillId="0" borderId="3" xfId="1" applyFont="1" applyFill="1" applyBorder="1" applyAlignment="1">
      <alignment horizontal="right" vertical="center" shrinkToFit="1"/>
    </xf>
    <xf numFmtId="38" fontId="4" fillId="0" borderId="14" xfId="1" applyFont="1" applyFill="1" applyBorder="1" applyAlignment="1">
      <alignment horizontal="right" vertical="center"/>
    </xf>
    <xf numFmtId="4" fontId="4" fillId="0" borderId="11" xfId="1" applyNumberFormat="1" applyFont="1" applyFill="1" applyBorder="1" applyAlignment="1">
      <alignment horizontal="right" vertical="center" shrinkToFit="1"/>
    </xf>
    <xf numFmtId="4" fontId="4" fillId="0" borderId="12" xfId="1" applyNumberFormat="1" applyFont="1" applyFill="1" applyBorder="1" applyAlignment="1">
      <alignment horizontal="right" vertical="center" shrinkToFit="1"/>
    </xf>
    <xf numFmtId="38" fontId="4" fillId="0" borderId="11" xfId="1" applyFont="1" applyFill="1" applyBorder="1" applyAlignment="1">
      <alignment horizontal="right" vertical="center" shrinkToFit="1"/>
    </xf>
    <xf numFmtId="3" fontId="4" fillId="0" borderId="11" xfId="1" applyNumberFormat="1" applyFont="1" applyFill="1" applyBorder="1" applyAlignment="1">
      <alignment horizontal="right" vertical="center" shrinkToFit="1"/>
    </xf>
    <xf numFmtId="3" fontId="4" fillId="0" borderId="3" xfId="1" applyNumberFormat="1" applyFont="1" applyFill="1" applyBorder="1" applyAlignment="1">
      <alignment vertical="center" shrinkToFit="1"/>
    </xf>
    <xf numFmtId="3" fontId="4" fillId="0" borderId="7" xfId="1" applyNumberFormat="1" applyFont="1" applyFill="1" applyBorder="1" applyAlignment="1">
      <alignment vertical="center" shrinkToFit="1"/>
    </xf>
    <xf numFmtId="3" fontId="4" fillId="0" borderId="7" xfId="1" applyNumberFormat="1" applyFont="1" applyFill="1" applyBorder="1" applyAlignment="1" applyProtection="1">
      <alignment vertical="center" shrinkToFit="1"/>
      <protection locked="0"/>
    </xf>
    <xf numFmtId="3" fontId="4" fillId="0" borderId="3" xfId="1" applyNumberFormat="1" applyFont="1" applyFill="1" applyBorder="1" applyAlignment="1" applyProtection="1">
      <alignment vertical="center" shrinkToFit="1"/>
      <protection locked="0"/>
    </xf>
    <xf numFmtId="38" fontId="4" fillId="0" borderId="7" xfId="1" applyFont="1" applyFill="1" applyBorder="1" applyAlignment="1">
      <alignment vertical="center" shrinkToFit="1"/>
    </xf>
    <xf numFmtId="38" fontId="4" fillId="0" borderId="7" xfId="1" applyFont="1" applyFill="1" applyBorder="1" applyAlignment="1" applyProtection="1">
      <alignment shrinkToFit="1"/>
      <protection locked="0"/>
    </xf>
    <xf numFmtId="3" fontId="4" fillId="0" borderId="0" xfId="1" applyNumberFormat="1" applyFont="1" applyFill="1" applyBorder="1" applyAlignment="1">
      <alignment vertical="center" shrinkToFit="1"/>
    </xf>
    <xf numFmtId="4" fontId="4" fillId="0" borderId="0" xfId="1" applyNumberFormat="1" applyFont="1" applyFill="1" applyBorder="1" applyAlignment="1">
      <alignment horizontal="right" vertical="center" shrinkToFit="1"/>
    </xf>
    <xf numFmtId="38" fontId="4" fillId="0" borderId="0" xfId="1" applyFont="1" applyFill="1" applyBorder="1" applyAlignment="1" applyProtection="1">
      <alignment horizontal="right" vertical="center"/>
      <protection locked="0"/>
    </xf>
    <xf numFmtId="38" fontId="4" fillId="0" borderId="0" xfId="1" applyFont="1" applyFill="1" applyBorder="1" applyAlignment="1">
      <alignment vertical="center"/>
    </xf>
    <xf numFmtId="4" fontId="4" fillId="0" borderId="9" xfId="1" applyNumberFormat="1" applyFont="1" applyFill="1" applyBorder="1" applyAlignment="1">
      <alignment horizontal="right" vertical="center" shrinkToFit="1"/>
    </xf>
    <xf numFmtId="3" fontId="4" fillId="0" borderId="7" xfId="1" applyNumberFormat="1" applyFont="1" applyFill="1" applyBorder="1" applyAlignment="1">
      <alignment horizontal="right" vertical="center" shrinkToFit="1"/>
    </xf>
    <xf numFmtId="40" fontId="4" fillId="0" borderId="14" xfId="1" applyNumberFormat="1" applyFont="1" applyFill="1" applyBorder="1" applyAlignment="1" applyProtection="1">
      <alignment horizontal="right" vertical="center"/>
      <protection locked="0"/>
    </xf>
    <xf numFmtId="38" fontId="4" fillId="0" borderId="0" xfId="1" applyFont="1" applyFill="1" applyBorder="1" applyAlignment="1" applyProtection="1">
      <alignment horizontal="right" vertical="center" shrinkToFit="1"/>
      <protection locked="0"/>
    </xf>
    <xf numFmtId="0" fontId="4" fillId="0" borderId="0" xfId="0" applyFont="1" applyAlignment="1">
      <alignment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right" vertical="center"/>
    </xf>
    <xf numFmtId="0" fontId="4" fillId="0" borderId="7" xfId="0" applyFont="1" applyBorder="1" applyAlignment="1">
      <alignment horizontal="centerContinuous" vertical="center"/>
    </xf>
    <xf numFmtId="177" fontId="4" fillId="0" borderId="7" xfId="0" applyNumberFormat="1" applyFont="1" applyBorder="1" applyAlignment="1">
      <alignment horizontal="centerContinuous" vertical="center"/>
    </xf>
    <xf numFmtId="0" fontId="4" fillId="0" borderId="7" xfId="0" applyFont="1" applyBorder="1" applyAlignment="1">
      <alignment horizontal="center" vertical="center"/>
    </xf>
    <xf numFmtId="0" fontId="4" fillId="0" borderId="7" xfId="0" applyFont="1" applyBorder="1" applyAlignment="1">
      <alignment horizontal="centerContinuous" vertical="center" wrapText="1"/>
    </xf>
    <xf numFmtId="0" fontId="4" fillId="0" borderId="7" xfId="0" applyFont="1" applyBorder="1" applyAlignment="1">
      <alignment horizontal="distributed" vertical="center"/>
    </xf>
    <xf numFmtId="176" fontId="4" fillId="0" borderId="7"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38" fontId="4" fillId="0" borderId="7" xfId="1" applyFont="1" applyFill="1" applyBorder="1">
      <alignment vertical="center"/>
    </xf>
    <xf numFmtId="0" fontId="4" fillId="0" borderId="8" xfId="0" applyFont="1" applyBorder="1" applyAlignment="1">
      <alignment horizontal="center" vertical="center"/>
    </xf>
    <xf numFmtId="0" fontId="4" fillId="0" borderId="29" xfId="0" applyFont="1" applyBorder="1" applyAlignment="1">
      <alignment horizontal="distributed" vertical="center"/>
    </xf>
    <xf numFmtId="176" fontId="4" fillId="0" borderId="29" xfId="0" applyNumberFormat="1" applyFont="1" applyBorder="1" applyAlignment="1">
      <alignment horizontal="right" vertical="center"/>
    </xf>
    <xf numFmtId="178" fontId="4" fillId="0" borderId="29" xfId="0" applyNumberFormat="1" applyFont="1" applyBorder="1" applyAlignment="1">
      <alignment horizontal="right" vertical="center"/>
    </xf>
    <xf numFmtId="38" fontId="4" fillId="0" borderId="29" xfId="1" applyFont="1" applyFill="1" applyBorder="1" applyAlignment="1">
      <alignment horizontal="right" vertical="center"/>
    </xf>
    <xf numFmtId="0" fontId="4" fillId="0" borderId="31" xfId="0" applyFont="1" applyBorder="1" applyAlignment="1">
      <alignment horizontal="distributed" vertical="center"/>
    </xf>
    <xf numFmtId="176" fontId="4" fillId="0" borderId="31" xfId="0" applyNumberFormat="1" applyFont="1" applyBorder="1" applyAlignment="1">
      <alignment horizontal="right" vertical="center"/>
    </xf>
    <xf numFmtId="176" fontId="4" fillId="0" borderId="6" xfId="0" applyNumberFormat="1" applyFont="1" applyBorder="1" applyAlignment="1">
      <alignment horizontal="right" vertical="center"/>
    </xf>
    <xf numFmtId="179" fontId="4" fillId="0" borderId="31" xfId="0" applyNumberFormat="1" applyFont="1" applyBorder="1" applyAlignment="1">
      <alignment horizontal="right" vertical="center"/>
    </xf>
    <xf numFmtId="179" fontId="4" fillId="0" borderId="31" xfId="1" applyNumberFormat="1" applyFont="1" applyFill="1" applyBorder="1" applyAlignment="1">
      <alignment horizontal="right" vertical="center"/>
    </xf>
    <xf numFmtId="38" fontId="4" fillId="0" borderId="31" xfId="1" applyFont="1" applyFill="1" applyBorder="1" applyAlignment="1">
      <alignment horizontal="right" vertical="center"/>
    </xf>
    <xf numFmtId="38" fontId="4" fillId="0" borderId="31" xfId="1" applyFont="1" applyFill="1" applyBorder="1" applyAlignment="1">
      <alignment vertical="center"/>
    </xf>
    <xf numFmtId="0" fontId="4" fillId="0" borderId="8" xfId="0" applyFont="1" applyBorder="1" applyAlignment="1">
      <alignment horizontal="distributed" vertical="center"/>
    </xf>
    <xf numFmtId="176" fontId="4" fillId="0" borderId="8" xfId="0" applyNumberFormat="1" applyFont="1" applyBorder="1" applyAlignment="1">
      <alignment horizontal="right" vertical="center"/>
    </xf>
    <xf numFmtId="179" fontId="4" fillId="0" borderId="8" xfId="0" applyNumberFormat="1" applyFont="1" applyBorder="1" applyAlignment="1">
      <alignment horizontal="right" vertical="center"/>
    </xf>
    <xf numFmtId="179" fontId="4" fillId="0" borderId="8" xfId="1" applyNumberFormat="1" applyFont="1" applyFill="1" applyBorder="1" applyAlignment="1">
      <alignment horizontal="right" vertical="center"/>
    </xf>
    <xf numFmtId="38" fontId="4" fillId="0" borderId="6" xfId="1" applyFont="1" applyFill="1" applyBorder="1" applyAlignment="1">
      <alignment horizontal="right" vertical="center"/>
    </xf>
    <xf numFmtId="38" fontId="4" fillId="0" borderId="8" xfId="1" applyFont="1" applyFill="1" applyBorder="1" applyAlignment="1">
      <alignment vertical="center"/>
    </xf>
    <xf numFmtId="38" fontId="4" fillId="0" borderId="7" xfId="1" applyFont="1" applyFill="1" applyBorder="1" applyAlignment="1">
      <alignment vertical="center"/>
    </xf>
    <xf numFmtId="0" fontId="4" fillId="0" borderId="32" xfId="0" applyFont="1" applyBorder="1" applyAlignment="1">
      <alignment horizontal="center" vertical="center"/>
    </xf>
    <xf numFmtId="0" fontId="4" fillId="0" borderId="32" xfId="0" applyFont="1" applyBorder="1" applyAlignment="1">
      <alignment horizontal="distributed" vertical="center"/>
    </xf>
    <xf numFmtId="176" fontId="4" fillId="0" borderId="32" xfId="0" applyNumberFormat="1" applyFont="1" applyBorder="1" applyAlignment="1">
      <alignment horizontal="right" vertical="center"/>
    </xf>
    <xf numFmtId="0" fontId="4" fillId="0" borderId="3" xfId="0" applyFont="1" applyBorder="1" applyAlignment="1">
      <alignment horizontal="distributed" vertical="center"/>
    </xf>
    <xf numFmtId="176" fontId="4" fillId="0" borderId="3" xfId="0" applyNumberFormat="1" applyFont="1" applyBorder="1" applyAlignment="1">
      <alignment horizontal="right" vertical="center"/>
    </xf>
    <xf numFmtId="179" fontId="4" fillId="0" borderId="3" xfId="0" applyNumberFormat="1" applyFont="1" applyBorder="1" applyAlignment="1">
      <alignment horizontal="right" vertical="center"/>
    </xf>
    <xf numFmtId="179" fontId="4" fillId="0" borderId="3" xfId="1" applyNumberFormat="1" applyFont="1" applyFill="1" applyBorder="1" applyAlignment="1">
      <alignment horizontal="right" vertical="center"/>
    </xf>
    <xf numFmtId="38" fontId="4" fillId="0" borderId="3" xfId="1" applyFont="1" applyFill="1" applyBorder="1" applyAlignment="1">
      <alignment horizontal="right" vertical="center"/>
    </xf>
    <xf numFmtId="0" fontId="4" fillId="0" borderId="6" xfId="0" applyFont="1" applyBorder="1" applyAlignment="1">
      <alignment horizontal="distributed" vertical="center"/>
    </xf>
    <xf numFmtId="178" fontId="4" fillId="0" borderId="7" xfId="0" applyNumberFormat="1" applyFont="1" applyBorder="1" applyAlignment="1">
      <alignment horizontal="right" vertical="center"/>
    </xf>
    <xf numFmtId="38" fontId="4" fillId="0" borderId="6" xfId="1" applyFont="1" applyFill="1" applyBorder="1" applyAlignment="1">
      <alignment vertical="center"/>
    </xf>
    <xf numFmtId="0" fontId="4" fillId="0" borderId="30" xfId="0" applyFont="1" applyBorder="1" applyAlignment="1">
      <alignment horizontal="distributed" vertical="center"/>
    </xf>
    <xf numFmtId="176" fontId="4" fillId="0" borderId="30" xfId="0" applyNumberFormat="1" applyFont="1" applyBorder="1" applyAlignment="1">
      <alignment horizontal="right" vertical="center"/>
    </xf>
    <xf numFmtId="178" fontId="4" fillId="0" borderId="30" xfId="0" applyNumberFormat="1" applyFont="1" applyBorder="1" applyAlignment="1">
      <alignment horizontal="right" vertical="center"/>
    </xf>
    <xf numFmtId="38" fontId="4" fillId="0" borderId="30" xfId="1" applyFont="1" applyFill="1" applyBorder="1" applyAlignment="1">
      <alignment horizontal="right" vertical="center"/>
    </xf>
    <xf numFmtId="0" fontId="4" fillId="0" borderId="31" xfId="0" applyFont="1" applyBorder="1" applyAlignment="1">
      <alignment horizontal="distributed" vertical="center" wrapText="1"/>
    </xf>
    <xf numFmtId="180" fontId="4" fillId="0" borderId="6" xfId="0" applyNumberFormat="1" applyFont="1" applyBorder="1" applyAlignment="1">
      <alignment horizontal="distributed" vertical="center"/>
    </xf>
    <xf numFmtId="0" fontId="4" fillId="0" borderId="0" xfId="0" applyFont="1" applyAlignment="1">
      <alignment horizontal="distributed" vertical="center"/>
    </xf>
    <xf numFmtId="180" fontId="4" fillId="0" borderId="0" xfId="0" applyNumberFormat="1" applyFont="1" applyAlignment="1">
      <alignment horizontal="distributed" vertical="center"/>
    </xf>
    <xf numFmtId="176" fontId="4" fillId="0" borderId="0" xfId="0" applyNumberFormat="1" applyFont="1" applyAlignment="1">
      <alignment horizontal="right" vertical="center"/>
    </xf>
    <xf numFmtId="178" fontId="4" fillId="0" borderId="0" xfId="0" applyNumberFormat="1" applyFont="1" applyAlignment="1">
      <alignment horizontal="right" vertical="center"/>
    </xf>
    <xf numFmtId="177" fontId="4" fillId="0" borderId="0" xfId="0" applyNumberFormat="1" applyFont="1" applyAlignment="1">
      <alignment horizontal="right" vertical="center"/>
    </xf>
    <xf numFmtId="40" fontId="4" fillId="0" borderId="0" xfId="0" applyNumberFormat="1" applyFont="1" applyAlignment="1">
      <alignment vertical="center"/>
    </xf>
    <xf numFmtId="38" fontId="4" fillId="0" borderId="0" xfId="0" applyNumberFormat="1" applyFont="1" applyAlignment="1">
      <alignment vertical="center"/>
    </xf>
    <xf numFmtId="0" fontId="4" fillId="0" borderId="0" xfId="0" applyFont="1"/>
    <xf numFmtId="0" fontId="4" fillId="0" borderId="0" xfId="0" applyFont="1" applyAlignment="1">
      <alignment horizontal="right"/>
    </xf>
    <xf numFmtId="0" fontId="4" fillId="0" borderId="7" xfId="0" applyFont="1" applyBorder="1" applyAlignment="1">
      <alignment horizontal="distributed" vertical="center" shrinkToFit="1"/>
    </xf>
    <xf numFmtId="0" fontId="4" fillId="0" borderId="0" xfId="0" applyFont="1" applyAlignment="1">
      <alignment horizontal="left"/>
    </xf>
    <xf numFmtId="0" fontId="4" fillId="0" borderId="14" xfId="0" applyFont="1" applyBorder="1" applyAlignment="1">
      <alignment wrapText="1"/>
    </xf>
    <xf numFmtId="0" fontId="4" fillId="0" borderId="15" xfId="0" applyFont="1" applyBorder="1" applyAlignment="1">
      <alignment wrapText="1"/>
    </xf>
    <xf numFmtId="0" fontId="4" fillId="0" borderId="6" xfId="0" applyFont="1" applyBorder="1" applyAlignment="1">
      <alignment horizontal="center" vertical="center" shrinkToFit="1"/>
    </xf>
    <xf numFmtId="0" fontId="4" fillId="0" borderId="20" xfId="0" applyFont="1" applyBorder="1" applyAlignment="1">
      <alignment horizontal="distributed"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0" borderId="14" xfId="0" applyFont="1" applyBorder="1" applyAlignment="1">
      <alignment horizontal="center" vertical="center"/>
    </xf>
    <xf numFmtId="0" fontId="4" fillId="0" borderId="0" xfId="0" applyFont="1" applyAlignment="1">
      <alignment wrapText="1"/>
    </xf>
    <xf numFmtId="4" fontId="4" fillId="0" borderId="26" xfId="1" applyNumberFormat="1" applyFont="1" applyFill="1" applyBorder="1" applyAlignment="1">
      <alignment horizontal="right" vertical="center" shrinkToFit="1"/>
    </xf>
    <xf numFmtId="3" fontId="4" fillId="0" borderId="26" xfId="1" applyNumberFormat="1" applyFont="1" applyFill="1" applyBorder="1" applyAlignment="1">
      <alignment horizontal="right" vertical="center" shrinkToFit="1"/>
    </xf>
    <xf numFmtId="0" fontId="4" fillId="0" borderId="20" xfId="0" applyFont="1" applyBorder="1" applyAlignment="1">
      <alignment horizontal="center" vertical="center" shrinkToFit="1"/>
    </xf>
    <xf numFmtId="4" fontId="4" fillId="0" borderId="20" xfId="1" applyNumberFormat="1" applyFont="1" applyFill="1" applyBorder="1" applyAlignment="1">
      <alignment horizontal="right" vertical="center" shrinkToFit="1"/>
    </xf>
    <xf numFmtId="4" fontId="4" fillId="0" borderId="20" xfId="1" applyNumberFormat="1" applyFont="1" applyFill="1" applyBorder="1" applyAlignment="1" applyProtection="1">
      <alignment horizontal="right" vertical="center" shrinkToFit="1"/>
      <protection locked="0"/>
    </xf>
    <xf numFmtId="4" fontId="4" fillId="0" borderId="21" xfId="1" applyNumberFormat="1" applyFont="1" applyFill="1" applyBorder="1" applyAlignment="1" applyProtection="1">
      <alignment vertical="center" shrinkToFit="1"/>
      <protection locked="0"/>
    </xf>
    <xf numFmtId="4" fontId="4" fillId="0" borderId="28" xfId="1" applyNumberFormat="1" applyFont="1" applyFill="1" applyBorder="1" applyAlignment="1" applyProtection="1">
      <alignment vertical="center" shrinkToFit="1"/>
      <protection locked="0"/>
    </xf>
    <xf numFmtId="4" fontId="4" fillId="0" borderId="20" xfId="1" applyNumberFormat="1" applyFont="1" applyFill="1" applyBorder="1" applyAlignment="1" applyProtection="1">
      <alignment vertical="center" shrinkToFit="1"/>
      <protection locked="0"/>
    </xf>
    <xf numFmtId="38" fontId="4" fillId="0" borderId="27" xfId="1" applyFont="1" applyFill="1" applyBorder="1" applyAlignment="1" applyProtection="1">
      <alignment horizontal="right" vertical="center" shrinkToFit="1"/>
      <protection locked="0"/>
    </xf>
    <xf numFmtId="4" fontId="4" fillId="0" borderId="6" xfId="1" applyNumberFormat="1" applyFont="1" applyFill="1" applyBorder="1" applyAlignment="1">
      <alignment horizontal="right" vertical="center" shrinkToFit="1"/>
    </xf>
    <xf numFmtId="4" fontId="4" fillId="0" borderId="6" xfId="1" applyNumberFormat="1" applyFont="1" applyFill="1" applyBorder="1" applyAlignment="1" applyProtection="1">
      <alignment horizontal="right" vertical="center" shrinkToFit="1"/>
      <protection locked="0"/>
    </xf>
    <xf numFmtId="4" fontId="4" fillId="0" borderId="22" xfId="1" applyNumberFormat="1" applyFont="1" applyFill="1" applyBorder="1" applyAlignment="1" applyProtection="1">
      <alignment vertical="center" shrinkToFit="1"/>
      <protection locked="0"/>
    </xf>
    <xf numFmtId="4" fontId="4" fillId="0" borderId="8" xfId="1" applyNumberFormat="1" applyFont="1" applyFill="1" applyBorder="1" applyAlignment="1">
      <alignment horizontal="right" vertical="center" shrinkToFit="1"/>
    </xf>
    <xf numFmtId="4" fontId="4" fillId="0" borderId="17" xfId="1" applyNumberFormat="1" applyFont="1" applyFill="1" applyBorder="1" applyAlignment="1" applyProtection="1">
      <alignment vertical="center" shrinkToFit="1"/>
      <protection locked="0"/>
    </xf>
    <xf numFmtId="4" fontId="4" fillId="0" borderId="8" xfId="1" applyNumberFormat="1" applyFont="1" applyFill="1" applyBorder="1" applyAlignment="1" applyProtection="1">
      <alignment vertical="center" shrinkToFit="1"/>
      <protection locked="0"/>
    </xf>
    <xf numFmtId="4" fontId="4" fillId="0" borderId="6" xfId="1" applyNumberFormat="1" applyFont="1" applyFill="1" applyBorder="1" applyAlignment="1" applyProtection="1">
      <alignment vertical="center" shrinkToFit="1"/>
      <protection locked="0"/>
    </xf>
    <xf numFmtId="4" fontId="4" fillId="0" borderId="23" xfId="1" applyNumberFormat="1" applyFont="1" applyFill="1" applyBorder="1" applyAlignment="1" applyProtection="1">
      <alignment vertical="center" shrinkToFit="1"/>
      <protection locked="0"/>
    </xf>
    <xf numFmtId="4" fontId="4" fillId="0" borderId="9" xfId="1" applyNumberFormat="1" applyFont="1" applyFill="1" applyBorder="1" applyAlignment="1" applyProtection="1">
      <alignment vertical="center" shrinkToFit="1"/>
      <protection locked="0"/>
    </xf>
    <xf numFmtId="4" fontId="4" fillId="0" borderId="7" xfId="1" applyNumberFormat="1" applyFont="1" applyFill="1" applyBorder="1" applyAlignment="1" applyProtection="1">
      <alignment vertical="center" shrinkToFit="1"/>
      <protection locked="0"/>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40" fontId="4" fillId="0" borderId="0" xfId="0" applyNumberFormat="1" applyFont="1"/>
    <xf numFmtId="0" fontId="4" fillId="0" borderId="0" xfId="0" applyFont="1" applyAlignment="1">
      <alignment horizontal="left" vertical="center"/>
    </xf>
    <xf numFmtId="0" fontId="4" fillId="0" borderId="0" xfId="0" applyFont="1" applyAlignment="1">
      <alignment horizontal="justify" vertical="center"/>
    </xf>
    <xf numFmtId="0" fontId="4" fillId="0" borderId="7" xfId="0" applyFont="1" applyBorder="1" applyAlignment="1">
      <alignment horizontal="right" vertical="center"/>
    </xf>
    <xf numFmtId="3" fontId="4" fillId="0" borderId="7" xfId="0" applyNumberFormat="1" applyFont="1" applyBorder="1" applyAlignment="1">
      <alignment horizontal="right" vertical="center"/>
    </xf>
    <xf numFmtId="3" fontId="4" fillId="0" borderId="7" xfId="0" applyNumberFormat="1" applyFont="1" applyBorder="1" applyAlignment="1">
      <alignment horizontal="right" vertical="center" indent="1"/>
    </xf>
    <xf numFmtId="0" fontId="4" fillId="0" borderId="7" xfId="0" applyFont="1" applyBorder="1" applyAlignment="1">
      <alignment horizontal="right" vertical="center" indent="1"/>
    </xf>
    <xf numFmtId="38" fontId="4" fillId="0" borderId="7" xfId="1" applyFont="1" applyFill="1" applyBorder="1" applyAlignment="1">
      <alignment horizontal="right" vertical="center" indent="1"/>
    </xf>
    <xf numFmtId="3" fontId="4" fillId="0" borderId="0" xfId="0" applyNumberFormat="1" applyFont="1" applyAlignment="1">
      <alignment horizontal="right" vertical="center" indent="1"/>
    </xf>
    <xf numFmtId="0" fontId="4" fillId="0" borderId="0" xfId="0" applyFont="1" applyAlignment="1">
      <alignment horizontal="right" vertical="center" indent="1"/>
    </xf>
    <xf numFmtId="0" fontId="4" fillId="0" borderId="0" xfId="0" applyFont="1" applyAlignment="1">
      <alignment horizontal="center"/>
    </xf>
    <xf numFmtId="0" fontId="4" fillId="0" borderId="18" xfId="0" applyFont="1" applyBorder="1"/>
    <xf numFmtId="0" fontId="4" fillId="0" borderId="7" xfId="0" applyFont="1" applyBorder="1" applyAlignment="1">
      <alignment horizontal="center"/>
    </xf>
    <xf numFmtId="177" fontId="4" fillId="0" borderId="7" xfId="0" applyNumberFormat="1" applyFont="1" applyBorder="1" applyAlignment="1">
      <alignment horizontal="right"/>
    </xf>
    <xf numFmtId="177" fontId="4" fillId="0" borderId="7" xfId="0" applyNumberFormat="1" applyFont="1" applyBorder="1" applyAlignment="1">
      <alignment horizontal="right" vertical="center" wrapText="1"/>
    </xf>
    <xf numFmtId="0" fontId="4" fillId="0" borderId="16" xfId="0" applyFont="1" applyBorder="1" applyAlignment="1">
      <alignment horizontal="center" vertical="center"/>
    </xf>
    <xf numFmtId="0" fontId="4" fillId="0" borderId="16" xfId="0" applyFont="1" applyBorder="1" applyAlignment="1">
      <alignment horizontal="center"/>
    </xf>
    <xf numFmtId="177" fontId="4" fillId="0" borderId="16" xfId="0" applyNumberFormat="1" applyFont="1" applyBorder="1" applyAlignment="1">
      <alignment horizontal="right"/>
    </xf>
    <xf numFmtId="177" fontId="4" fillId="0" borderId="16" xfId="0" applyNumberFormat="1" applyFont="1" applyBorder="1" applyAlignment="1">
      <alignment horizontal="right" vertical="center" wrapText="1"/>
    </xf>
    <xf numFmtId="177" fontId="4" fillId="0" borderId="0" xfId="0" applyNumberFormat="1" applyFont="1" applyAlignment="1">
      <alignment horizontal="right"/>
    </xf>
    <xf numFmtId="177" fontId="4" fillId="0" borderId="0" xfId="0" applyNumberFormat="1" applyFont="1" applyAlignment="1">
      <alignment horizontal="right" vertical="center" wrapText="1"/>
    </xf>
    <xf numFmtId="181" fontId="4" fillId="0" borderId="7" xfId="0" applyNumberFormat="1" applyFont="1" applyBorder="1"/>
    <xf numFmtId="177" fontId="4" fillId="0" borderId="7" xfId="0" applyNumberFormat="1" applyFont="1" applyBorder="1"/>
    <xf numFmtId="181" fontId="4" fillId="0" borderId="7" xfId="0" applyNumberFormat="1" applyFont="1" applyBorder="1" applyAlignment="1">
      <alignment horizontal="center"/>
    </xf>
    <xf numFmtId="181" fontId="4" fillId="0" borderId="0" xfId="0" applyNumberFormat="1" applyFont="1"/>
    <xf numFmtId="177" fontId="4" fillId="0" borderId="0" xfId="0" applyNumberFormat="1" applyFont="1"/>
    <xf numFmtId="0" fontId="4" fillId="0" borderId="0" xfId="0" applyFont="1" applyAlignment="1">
      <alignment vertical="center" wrapText="1"/>
    </xf>
    <xf numFmtId="182" fontId="4" fillId="0" borderId="7" xfId="0" applyNumberFormat="1" applyFont="1" applyBorder="1"/>
    <xf numFmtId="182" fontId="4" fillId="0" borderId="0" xfId="0" applyNumberFormat="1" applyFont="1"/>
    <xf numFmtId="0" fontId="4" fillId="0" borderId="7" xfId="0" applyFont="1" applyBorder="1" applyAlignment="1">
      <alignment vertical="center"/>
    </xf>
    <xf numFmtId="3" fontId="4" fillId="0" borderId="7" xfId="0" applyNumberFormat="1" applyFont="1" applyBorder="1" applyAlignment="1">
      <alignment vertical="center"/>
    </xf>
    <xf numFmtId="0" fontId="4" fillId="0" borderId="7" xfId="0" applyFont="1" applyBorder="1" applyAlignment="1">
      <alignment horizontal="left" vertical="center"/>
    </xf>
    <xf numFmtId="0" fontId="4" fillId="0" borderId="7" xfId="0" applyFont="1" applyBorder="1" applyAlignment="1">
      <alignment vertical="center" wrapText="1"/>
    </xf>
    <xf numFmtId="0" fontId="4" fillId="0" borderId="6" xfId="0" applyFont="1" applyBorder="1" applyAlignment="1">
      <alignment vertical="center" wrapText="1"/>
    </xf>
    <xf numFmtId="3" fontId="4" fillId="0" borderId="0" xfId="0" applyNumberFormat="1" applyFont="1" applyAlignment="1">
      <alignment vertical="center"/>
    </xf>
    <xf numFmtId="4" fontId="6" fillId="0" borderId="0" xfId="1" applyNumberFormat="1" applyFont="1" applyFill="1" applyBorder="1" applyAlignment="1">
      <alignment horizontal="right" vertical="center" shrinkToFit="1"/>
    </xf>
    <xf numFmtId="4" fontId="4" fillId="0" borderId="27" xfId="1" applyNumberFormat="1" applyFont="1" applyFill="1" applyBorder="1" applyAlignment="1">
      <alignment horizontal="right" vertical="center" shrinkToFit="1"/>
    </xf>
    <xf numFmtId="0" fontId="4" fillId="0" borderId="1" xfId="0" applyFont="1" applyBorder="1" applyAlignment="1">
      <alignment horizontal="left" vertical="top" shrinkToFit="1"/>
    </xf>
    <xf numFmtId="0" fontId="4" fillId="0" borderId="2" xfId="0" applyFont="1" applyBorder="1" applyAlignment="1">
      <alignment horizontal="left" vertical="top" wrapText="1" shrinkToFit="1"/>
    </xf>
    <xf numFmtId="0" fontId="4" fillId="0" borderId="4" xfId="0" applyFont="1" applyBorder="1" applyAlignment="1">
      <alignment horizontal="left" vertical="top" wrapText="1" shrinkToFit="1"/>
    </xf>
    <xf numFmtId="0" fontId="4" fillId="0" borderId="5" xfId="0" applyFont="1" applyBorder="1" applyAlignment="1">
      <alignment horizontal="left" vertical="top" wrapText="1" shrinkToFit="1"/>
    </xf>
    <xf numFmtId="0" fontId="4" fillId="0" borderId="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6" xfId="0" applyFont="1" applyBorder="1" applyAlignment="1">
      <alignment horizontal="left" vertical="center" wrapText="1" shrinkToFit="1"/>
    </xf>
    <xf numFmtId="0" fontId="4" fillId="0" borderId="0" xfId="0" applyFont="1" applyAlignment="1">
      <alignment horizontal="left"/>
    </xf>
    <xf numFmtId="0" fontId="4" fillId="0" borderId="3"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5" fillId="0" borderId="14"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0" fontId="5" fillId="0" borderId="19" xfId="0" applyFont="1" applyBorder="1" applyAlignment="1">
      <alignment wrapTex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18" xfId="0" applyFont="1" applyBorder="1" applyAlignment="1">
      <alignment horizontal="right"/>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distributed" vertical="center" wrapText="1"/>
    </xf>
    <xf numFmtId="177" fontId="4" fillId="0" borderId="7"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vertical="top" wrapText="1"/>
    </xf>
    <xf numFmtId="0" fontId="4" fillId="0" borderId="6" xfId="0" applyFont="1" applyBorder="1" applyAlignment="1">
      <alignment vertical="top"/>
    </xf>
    <xf numFmtId="0" fontId="4" fillId="0" borderId="7" xfId="0"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177" fontId="4" fillId="0" borderId="7" xfId="0" applyNumberFormat="1" applyFont="1" applyBorder="1" applyAlignment="1">
      <alignment horizontal="right"/>
    </xf>
    <xf numFmtId="0" fontId="4" fillId="0" borderId="18" xfId="0" applyFont="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3" fontId="4" fillId="0" borderId="26" xfId="1" applyNumberFormat="1" applyFont="1" applyFill="1" applyBorder="1" applyAlignment="1">
      <alignment vertical="center" shrinkToFit="1"/>
    </xf>
    <xf numFmtId="3" fontId="4" fillId="0" borderId="20" xfId="1" applyNumberFormat="1" applyFont="1" applyFill="1" applyBorder="1" applyAlignment="1">
      <alignment vertical="center" shrinkToFit="1"/>
    </xf>
    <xf numFmtId="3" fontId="4" fillId="0" borderId="20" xfId="1" applyNumberFormat="1" applyFont="1" applyFill="1" applyBorder="1" applyAlignment="1" applyProtection="1">
      <alignment vertical="center" shrinkToFit="1"/>
      <protection locked="0"/>
    </xf>
    <xf numFmtId="3" fontId="4" fillId="0" borderId="6" xfId="1" applyNumberFormat="1" applyFont="1" applyFill="1" applyBorder="1" applyAlignment="1">
      <alignment vertical="center" shrinkToFit="1"/>
    </xf>
    <xf numFmtId="3" fontId="4" fillId="0" borderId="8" xfId="1" applyNumberFormat="1" applyFont="1" applyFill="1" applyBorder="1" applyAlignment="1">
      <alignment vertical="center" shrinkToFit="1"/>
    </xf>
    <xf numFmtId="3" fontId="4" fillId="0" borderId="6" xfId="1" applyNumberFormat="1" applyFont="1" applyFill="1" applyBorder="1" applyAlignment="1" applyProtection="1">
      <alignment vertical="center" shrinkToFit="1"/>
      <protection locked="0"/>
    </xf>
    <xf numFmtId="4" fontId="4" fillId="0" borderId="35" xfId="1" applyNumberFormat="1" applyFont="1" applyFill="1" applyBorder="1" applyAlignment="1">
      <alignment horizontal="right" vertical="center" shrinkToFit="1"/>
    </xf>
    <xf numFmtId="4" fontId="4" fillId="0" borderId="8" xfId="1" applyNumberFormat="1" applyFont="1" applyFill="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647700</xdr:colOff>
      <xdr:row>7</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525" y="485775"/>
          <a:ext cx="91440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showGridLines="0" tabSelected="1" view="pageBreakPreview" zoomScale="80" zoomScaleNormal="100" zoomScaleSheetLayoutView="80" workbookViewId="0"/>
  </sheetViews>
  <sheetFormatPr defaultRowHeight="18"/>
  <cols>
    <col min="1" max="1" width="10" style="91" customWidth="1"/>
    <col min="2" max="10" width="9" style="91"/>
    <col min="11" max="12" width="8.796875" style="91"/>
    <col min="13" max="254" width="9" style="91"/>
    <col min="255" max="255" width="10" style="91" customWidth="1"/>
    <col min="256" max="267" width="9" style="91"/>
    <col min="268" max="268" width="28.69921875" style="91" customWidth="1"/>
    <col min="269" max="510" width="9" style="91"/>
    <col min="511" max="511" width="10" style="91" customWidth="1"/>
    <col min="512" max="523" width="9" style="91"/>
    <col min="524" max="524" width="28.69921875" style="91" customWidth="1"/>
    <col min="525" max="766" width="9" style="91"/>
    <col min="767" max="767" width="10" style="91" customWidth="1"/>
    <col min="768" max="779" width="9" style="91"/>
    <col min="780" max="780" width="28.69921875" style="91" customWidth="1"/>
    <col min="781" max="1022" width="9" style="91"/>
    <col min="1023" max="1023" width="10" style="91" customWidth="1"/>
    <col min="1024" max="1035" width="9" style="91"/>
    <col min="1036" max="1036" width="28.69921875" style="91" customWidth="1"/>
    <col min="1037" max="1278" width="9" style="91"/>
    <col min="1279" max="1279" width="10" style="91" customWidth="1"/>
    <col min="1280" max="1291" width="9" style="91"/>
    <col min="1292" max="1292" width="28.69921875" style="91" customWidth="1"/>
    <col min="1293" max="1534" width="9" style="91"/>
    <col min="1535" max="1535" width="10" style="91" customWidth="1"/>
    <col min="1536" max="1547" width="9" style="91"/>
    <col min="1548" max="1548" width="28.69921875" style="91" customWidth="1"/>
    <col min="1549" max="1790" width="9" style="91"/>
    <col min="1791" max="1791" width="10" style="91" customWidth="1"/>
    <col min="1792" max="1803" width="9" style="91"/>
    <col min="1804" max="1804" width="28.69921875" style="91" customWidth="1"/>
    <col min="1805" max="2046" width="9" style="91"/>
    <col min="2047" max="2047" width="10" style="91" customWidth="1"/>
    <col min="2048" max="2059" width="9" style="91"/>
    <col min="2060" max="2060" width="28.69921875" style="91" customWidth="1"/>
    <col min="2061" max="2302" width="9" style="91"/>
    <col min="2303" max="2303" width="10" style="91" customWidth="1"/>
    <col min="2304" max="2315" width="9" style="91"/>
    <col min="2316" max="2316" width="28.69921875" style="91" customWidth="1"/>
    <col min="2317" max="2558" width="9" style="91"/>
    <col min="2559" max="2559" width="10" style="91" customWidth="1"/>
    <col min="2560" max="2571" width="9" style="91"/>
    <col min="2572" max="2572" width="28.69921875" style="91" customWidth="1"/>
    <col min="2573" max="2814" width="9" style="91"/>
    <col min="2815" max="2815" width="10" style="91" customWidth="1"/>
    <col min="2816" max="2827" width="9" style="91"/>
    <col min="2828" max="2828" width="28.69921875" style="91" customWidth="1"/>
    <col min="2829" max="3070" width="9" style="91"/>
    <col min="3071" max="3071" width="10" style="91" customWidth="1"/>
    <col min="3072" max="3083" width="9" style="91"/>
    <col min="3084" max="3084" width="28.69921875" style="91" customWidth="1"/>
    <col min="3085" max="3326" width="9" style="91"/>
    <col min="3327" max="3327" width="10" style="91" customWidth="1"/>
    <col min="3328" max="3339" width="9" style="91"/>
    <col min="3340" max="3340" width="28.69921875" style="91" customWidth="1"/>
    <col min="3341" max="3582" width="9" style="91"/>
    <col min="3583" max="3583" width="10" style="91" customWidth="1"/>
    <col min="3584" max="3595" width="9" style="91"/>
    <col min="3596" max="3596" width="28.69921875" style="91" customWidth="1"/>
    <col min="3597" max="3838" width="9" style="91"/>
    <col min="3839" max="3839" width="10" style="91" customWidth="1"/>
    <col min="3840" max="3851" width="9" style="91"/>
    <col min="3852" max="3852" width="28.69921875" style="91" customWidth="1"/>
    <col min="3853" max="4094" width="9" style="91"/>
    <col min="4095" max="4095" width="10" style="91" customWidth="1"/>
    <col min="4096" max="4107" width="9" style="91"/>
    <col min="4108" max="4108" width="28.69921875" style="91" customWidth="1"/>
    <col min="4109" max="4350" width="9" style="91"/>
    <col min="4351" max="4351" width="10" style="91" customWidth="1"/>
    <col min="4352" max="4363" width="9" style="91"/>
    <col min="4364" max="4364" width="28.69921875" style="91" customWidth="1"/>
    <col min="4365" max="4606" width="9" style="91"/>
    <col min="4607" max="4607" width="10" style="91" customWidth="1"/>
    <col min="4608" max="4619" width="9" style="91"/>
    <col min="4620" max="4620" width="28.69921875" style="91" customWidth="1"/>
    <col min="4621" max="4862" width="9" style="91"/>
    <col min="4863" max="4863" width="10" style="91" customWidth="1"/>
    <col min="4864" max="4875" width="9" style="91"/>
    <col min="4876" max="4876" width="28.69921875" style="91" customWidth="1"/>
    <col min="4877" max="5118" width="9" style="91"/>
    <col min="5119" max="5119" width="10" style="91" customWidth="1"/>
    <col min="5120" max="5131" width="9" style="91"/>
    <col min="5132" max="5132" width="28.69921875" style="91" customWidth="1"/>
    <col min="5133" max="5374" width="9" style="91"/>
    <col min="5375" max="5375" width="10" style="91" customWidth="1"/>
    <col min="5376" max="5387" width="9" style="91"/>
    <col min="5388" max="5388" width="28.69921875" style="91" customWidth="1"/>
    <col min="5389" max="5630" width="9" style="91"/>
    <col min="5631" max="5631" width="10" style="91" customWidth="1"/>
    <col min="5632" max="5643" width="9" style="91"/>
    <col min="5644" max="5644" width="28.69921875" style="91" customWidth="1"/>
    <col min="5645" max="5886" width="9" style="91"/>
    <col min="5887" max="5887" width="10" style="91" customWidth="1"/>
    <col min="5888" max="5899" width="9" style="91"/>
    <col min="5900" max="5900" width="28.69921875" style="91" customWidth="1"/>
    <col min="5901" max="6142" width="9" style="91"/>
    <col min="6143" max="6143" width="10" style="91" customWidth="1"/>
    <col min="6144" max="6155" width="9" style="91"/>
    <col min="6156" max="6156" width="28.69921875" style="91" customWidth="1"/>
    <col min="6157" max="6398" width="9" style="91"/>
    <col min="6399" max="6399" width="10" style="91" customWidth="1"/>
    <col min="6400" max="6411" width="9" style="91"/>
    <col min="6412" max="6412" width="28.69921875" style="91" customWidth="1"/>
    <col min="6413" max="6654" width="9" style="91"/>
    <col min="6655" max="6655" width="10" style="91" customWidth="1"/>
    <col min="6656" max="6667" width="9" style="91"/>
    <col min="6668" max="6668" width="28.69921875" style="91" customWidth="1"/>
    <col min="6669" max="6910" width="9" style="91"/>
    <col min="6911" max="6911" width="10" style="91" customWidth="1"/>
    <col min="6912" max="6923" width="9" style="91"/>
    <col min="6924" max="6924" width="28.69921875" style="91" customWidth="1"/>
    <col min="6925" max="7166" width="9" style="91"/>
    <col min="7167" max="7167" width="10" style="91" customWidth="1"/>
    <col min="7168" max="7179" width="9" style="91"/>
    <col min="7180" max="7180" width="28.69921875" style="91" customWidth="1"/>
    <col min="7181" max="7422" width="9" style="91"/>
    <col min="7423" max="7423" width="10" style="91" customWidth="1"/>
    <col min="7424" max="7435" width="9" style="91"/>
    <col min="7436" max="7436" width="28.69921875" style="91" customWidth="1"/>
    <col min="7437" max="7678" width="9" style="91"/>
    <col min="7679" max="7679" width="10" style="91" customWidth="1"/>
    <col min="7680" max="7691" width="9" style="91"/>
    <col min="7692" max="7692" width="28.69921875" style="91" customWidth="1"/>
    <col min="7693" max="7934" width="9" style="91"/>
    <col min="7935" max="7935" width="10" style="91" customWidth="1"/>
    <col min="7936" max="7947" width="9" style="91"/>
    <col min="7948" max="7948" width="28.69921875" style="91" customWidth="1"/>
    <col min="7949" max="8190" width="9" style="91"/>
    <col min="8191" max="8191" width="10" style="91" customWidth="1"/>
    <col min="8192" max="8203" width="9" style="91"/>
    <col min="8204" max="8204" width="28.69921875" style="91" customWidth="1"/>
    <col min="8205" max="8446" width="9" style="91"/>
    <col min="8447" max="8447" width="10" style="91" customWidth="1"/>
    <col min="8448" max="8459" width="9" style="91"/>
    <col min="8460" max="8460" width="28.69921875" style="91" customWidth="1"/>
    <col min="8461" max="8702" width="9" style="91"/>
    <col min="8703" max="8703" width="10" style="91" customWidth="1"/>
    <col min="8704" max="8715" width="9" style="91"/>
    <col min="8716" max="8716" width="28.69921875" style="91" customWidth="1"/>
    <col min="8717" max="8958" width="9" style="91"/>
    <col min="8959" max="8959" width="10" style="91" customWidth="1"/>
    <col min="8960" max="8971" width="9" style="91"/>
    <col min="8972" max="8972" width="28.69921875" style="91" customWidth="1"/>
    <col min="8973" max="9214" width="9" style="91"/>
    <col min="9215" max="9215" width="10" style="91" customWidth="1"/>
    <col min="9216" max="9227" width="9" style="91"/>
    <col min="9228" max="9228" width="28.69921875" style="91" customWidth="1"/>
    <col min="9229" max="9470" width="9" style="91"/>
    <col min="9471" max="9471" width="10" style="91" customWidth="1"/>
    <col min="9472" max="9483" width="9" style="91"/>
    <col min="9484" max="9484" width="28.69921875" style="91" customWidth="1"/>
    <col min="9485" max="9726" width="9" style="91"/>
    <col min="9727" max="9727" width="10" style="91" customWidth="1"/>
    <col min="9728" max="9739" width="9" style="91"/>
    <col min="9740" max="9740" width="28.69921875" style="91" customWidth="1"/>
    <col min="9741" max="9982" width="9" style="91"/>
    <col min="9983" max="9983" width="10" style="91" customWidth="1"/>
    <col min="9984" max="9995" width="9" style="91"/>
    <col min="9996" max="9996" width="28.69921875" style="91" customWidth="1"/>
    <col min="9997" max="10238" width="9" style="91"/>
    <col min="10239" max="10239" width="10" style="91" customWidth="1"/>
    <col min="10240" max="10251" width="9" style="91"/>
    <col min="10252" max="10252" width="28.69921875" style="91" customWidth="1"/>
    <col min="10253" max="10494" width="9" style="91"/>
    <col min="10495" max="10495" width="10" style="91" customWidth="1"/>
    <col min="10496" max="10507" width="9" style="91"/>
    <col min="10508" max="10508" width="28.69921875" style="91" customWidth="1"/>
    <col min="10509" max="10750" width="9" style="91"/>
    <col min="10751" max="10751" width="10" style="91" customWidth="1"/>
    <col min="10752" max="10763" width="9" style="91"/>
    <col min="10764" max="10764" width="28.69921875" style="91" customWidth="1"/>
    <col min="10765" max="11006" width="9" style="91"/>
    <col min="11007" max="11007" width="10" style="91" customWidth="1"/>
    <col min="11008" max="11019" width="9" style="91"/>
    <col min="11020" max="11020" width="28.69921875" style="91" customWidth="1"/>
    <col min="11021" max="11262" width="9" style="91"/>
    <col min="11263" max="11263" width="10" style="91" customWidth="1"/>
    <col min="11264" max="11275" width="9" style="91"/>
    <col min="11276" max="11276" width="28.69921875" style="91" customWidth="1"/>
    <col min="11277" max="11518" width="9" style="91"/>
    <col min="11519" max="11519" width="10" style="91" customWidth="1"/>
    <col min="11520" max="11531" width="9" style="91"/>
    <col min="11532" max="11532" width="28.69921875" style="91" customWidth="1"/>
    <col min="11533" max="11774" width="9" style="91"/>
    <col min="11775" max="11775" width="10" style="91" customWidth="1"/>
    <col min="11776" max="11787" width="9" style="91"/>
    <col min="11788" max="11788" width="28.69921875" style="91" customWidth="1"/>
    <col min="11789" max="12030" width="9" style="91"/>
    <col min="12031" max="12031" width="10" style="91" customWidth="1"/>
    <col min="12032" max="12043" width="9" style="91"/>
    <col min="12044" max="12044" width="28.69921875" style="91" customWidth="1"/>
    <col min="12045" max="12286" width="9" style="91"/>
    <col min="12287" max="12287" width="10" style="91" customWidth="1"/>
    <col min="12288" max="12299" width="9" style="91"/>
    <col min="12300" max="12300" width="28.69921875" style="91" customWidth="1"/>
    <col min="12301" max="12542" width="9" style="91"/>
    <col min="12543" max="12543" width="10" style="91" customWidth="1"/>
    <col min="12544" max="12555" width="9" style="91"/>
    <col min="12556" max="12556" width="28.69921875" style="91" customWidth="1"/>
    <col min="12557" max="12798" width="9" style="91"/>
    <col min="12799" max="12799" width="10" style="91" customWidth="1"/>
    <col min="12800" max="12811" width="9" style="91"/>
    <col min="12812" max="12812" width="28.69921875" style="91" customWidth="1"/>
    <col min="12813" max="13054" width="9" style="91"/>
    <col min="13055" max="13055" width="10" style="91" customWidth="1"/>
    <col min="13056" max="13067" width="9" style="91"/>
    <col min="13068" max="13068" width="28.69921875" style="91" customWidth="1"/>
    <col min="13069" max="13310" width="9" style="91"/>
    <col min="13311" max="13311" width="10" style="91" customWidth="1"/>
    <col min="13312" max="13323" width="9" style="91"/>
    <col min="13324" max="13324" width="28.69921875" style="91" customWidth="1"/>
    <col min="13325" max="13566" width="9" style="91"/>
    <col min="13567" max="13567" width="10" style="91" customWidth="1"/>
    <col min="13568" max="13579" width="9" style="91"/>
    <col min="13580" max="13580" width="28.69921875" style="91" customWidth="1"/>
    <col min="13581" max="13822" width="9" style="91"/>
    <col min="13823" max="13823" width="10" style="91" customWidth="1"/>
    <col min="13824" max="13835" width="9" style="91"/>
    <col min="13836" max="13836" width="28.69921875" style="91" customWidth="1"/>
    <col min="13837" max="14078" width="9" style="91"/>
    <col min="14079" max="14079" width="10" style="91" customWidth="1"/>
    <col min="14080" max="14091" width="9" style="91"/>
    <col min="14092" max="14092" width="28.69921875" style="91" customWidth="1"/>
    <col min="14093" max="14334" width="9" style="91"/>
    <col min="14335" max="14335" width="10" style="91" customWidth="1"/>
    <col min="14336" max="14347" width="9" style="91"/>
    <col min="14348" max="14348" width="28.69921875" style="91" customWidth="1"/>
    <col min="14349" max="14590" width="9" style="91"/>
    <col min="14591" max="14591" width="10" style="91" customWidth="1"/>
    <col min="14592" max="14603" width="9" style="91"/>
    <col min="14604" max="14604" width="28.69921875" style="91" customWidth="1"/>
    <col min="14605" max="14846" width="9" style="91"/>
    <col min="14847" max="14847" width="10" style="91" customWidth="1"/>
    <col min="14848" max="14859" width="9" style="91"/>
    <col min="14860" max="14860" width="28.69921875" style="91" customWidth="1"/>
    <col min="14861" max="15102" width="9" style="91"/>
    <col min="15103" max="15103" width="10" style="91" customWidth="1"/>
    <col min="15104" max="15115" width="9" style="91"/>
    <col min="15116" max="15116" width="28.69921875" style="91" customWidth="1"/>
    <col min="15117" max="15358" width="9" style="91"/>
    <col min="15359" max="15359" width="10" style="91" customWidth="1"/>
    <col min="15360" max="15371" width="9" style="91"/>
    <col min="15372" max="15372" width="28.69921875" style="91" customWidth="1"/>
    <col min="15373" max="15614" width="9" style="91"/>
    <col min="15615" max="15615" width="10" style="91" customWidth="1"/>
    <col min="15616" max="15627" width="9" style="91"/>
    <col min="15628" max="15628" width="28.69921875" style="91" customWidth="1"/>
    <col min="15629" max="15870" width="9" style="91"/>
    <col min="15871" max="15871" width="10" style="91" customWidth="1"/>
    <col min="15872" max="15883" width="9" style="91"/>
    <col min="15884" max="15884" width="28.69921875" style="91" customWidth="1"/>
    <col min="15885" max="16126" width="9" style="91"/>
    <col min="16127" max="16127" width="10" style="91" customWidth="1"/>
    <col min="16128" max="16139" width="9" style="91"/>
    <col min="16140" max="16140" width="28.69921875" style="91" customWidth="1"/>
    <col min="16141" max="16380" width="9" style="91"/>
    <col min="16381" max="16384" width="9" style="91" customWidth="1"/>
  </cols>
  <sheetData>
    <row r="1" spans="1:13">
      <c r="A1" s="91" t="s">
        <v>0</v>
      </c>
    </row>
    <row r="2" spans="1:13">
      <c r="A2" s="91" t="s">
        <v>1</v>
      </c>
    </row>
    <row r="3" spans="1:13">
      <c r="A3" s="91" t="s">
        <v>2</v>
      </c>
      <c r="I3" s="92"/>
      <c r="J3" s="92"/>
    </row>
    <row r="4" spans="1:13">
      <c r="I4" s="92"/>
      <c r="K4" s="92"/>
      <c r="L4" s="92"/>
      <c r="M4" s="92" t="s">
        <v>3</v>
      </c>
    </row>
    <row r="5" spans="1:13" ht="18.75" customHeight="1">
      <c r="A5" s="163" t="s">
        <v>4</v>
      </c>
      <c r="B5" s="164"/>
      <c r="C5" s="167" t="s">
        <v>5</v>
      </c>
      <c r="D5" s="167">
        <v>7</v>
      </c>
      <c r="E5" s="167">
        <v>12</v>
      </c>
      <c r="F5" s="167">
        <v>17</v>
      </c>
      <c r="G5" s="167">
        <v>22</v>
      </c>
      <c r="H5" s="167">
        <v>27</v>
      </c>
      <c r="I5" s="167" t="s">
        <v>6</v>
      </c>
      <c r="J5" s="167">
        <v>2</v>
      </c>
      <c r="K5" s="167">
        <v>3</v>
      </c>
      <c r="L5" s="167">
        <v>4</v>
      </c>
      <c r="M5" s="167">
        <v>5</v>
      </c>
    </row>
    <row r="6" spans="1:13">
      <c r="A6" s="165"/>
      <c r="B6" s="166"/>
      <c r="C6" s="168"/>
      <c r="D6" s="168"/>
      <c r="E6" s="168"/>
      <c r="F6" s="168"/>
      <c r="G6" s="168"/>
      <c r="H6" s="168"/>
      <c r="I6" s="168"/>
      <c r="J6" s="168"/>
      <c r="K6" s="168"/>
      <c r="L6" s="168"/>
      <c r="M6" s="168"/>
    </row>
    <row r="7" spans="1:13" ht="18.75" customHeight="1">
      <c r="A7" s="171" t="s">
        <v>7</v>
      </c>
      <c r="B7" s="93" t="s">
        <v>8</v>
      </c>
      <c r="C7" s="25">
        <v>79</v>
      </c>
      <c r="D7" s="25">
        <v>63</v>
      </c>
      <c r="E7" s="25">
        <v>65</v>
      </c>
      <c r="F7" s="25">
        <v>54</v>
      </c>
      <c r="G7" s="1">
        <v>47</v>
      </c>
      <c r="H7" s="1">
        <v>81</v>
      </c>
      <c r="I7" s="1">
        <v>85</v>
      </c>
      <c r="J7" s="1">
        <v>102</v>
      </c>
      <c r="K7" s="1">
        <v>74.98</v>
      </c>
      <c r="L7" s="1">
        <v>108</v>
      </c>
      <c r="M7" s="1">
        <v>115</v>
      </c>
    </row>
    <row r="8" spans="1:13">
      <c r="A8" s="172"/>
      <c r="B8" s="93" t="s">
        <v>9</v>
      </c>
      <c r="C8" s="25">
        <v>130</v>
      </c>
      <c r="D8" s="25">
        <v>50</v>
      </c>
      <c r="E8" s="25">
        <v>32</v>
      </c>
      <c r="F8" s="25">
        <v>14</v>
      </c>
      <c r="G8" s="1">
        <v>43</v>
      </c>
      <c r="H8" s="2">
        <v>3</v>
      </c>
      <c r="I8" s="2">
        <v>1</v>
      </c>
      <c r="J8" s="2">
        <v>3</v>
      </c>
      <c r="K8" s="2">
        <v>0</v>
      </c>
      <c r="L8" s="2">
        <v>0</v>
      </c>
      <c r="M8" s="2"/>
    </row>
    <row r="9" spans="1:13">
      <c r="A9" s="171" t="s">
        <v>10</v>
      </c>
      <c r="B9" s="93" t="s">
        <v>11</v>
      </c>
      <c r="C9" s="25">
        <v>1325</v>
      </c>
      <c r="D9" s="25">
        <v>812</v>
      </c>
      <c r="E9" s="25">
        <v>598</v>
      </c>
      <c r="F9" s="25">
        <v>364</v>
      </c>
      <c r="G9" s="1">
        <v>254</v>
      </c>
      <c r="H9" s="1">
        <v>311</v>
      </c>
      <c r="I9" s="1">
        <v>367</v>
      </c>
      <c r="J9" s="1">
        <v>286</v>
      </c>
      <c r="K9" s="1">
        <v>290.11</v>
      </c>
      <c r="L9" s="1">
        <v>387</v>
      </c>
      <c r="M9" s="1">
        <v>304</v>
      </c>
    </row>
    <row r="10" spans="1:13">
      <c r="A10" s="173"/>
      <c r="B10" s="93" t="s">
        <v>12</v>
      </c>
      <c r="C10" s="25">
        <v>843</v>
      </c>
      <c r="D10" s="25">
        <v>913</v>
      </c>
      <c r="E10" s="25">
        <v>1227</v>
      </c>
      <c r="F10" s="25">
        <v>666</v>
      </c>
      <c r="G10" s="1">
        <v>1144</v>
      </c>
      <c r="H10" s="1">
        <v>658</v>
      </c>
      <c r="I10" s="1">
        <v>216</v>
      </c>
      <c r="J10" s="1">
        <v>238</v>
      </c>
      <c r="K10" s="1">
        <v>218.67999999999998</v>
      </c>
      <c r="L10" s="1">
        <v>205</v>
      </c>
      <c r="M10" s="1">
        <v>341</v>
      </c>
    </row>
    <row r="11" spans="1:13">
      <c r="A11" s="172"/>
      <c r="B11" s="93" t="s">
        <v>13</v>
      </c>
      <c r="C11" s="25">
        <v>524</v>
      </c>
      <c r="D11" s="25">
        <v>480</v>
      </c>
      <c r="E11" s="25">
        <v>333</v>
      </c>
      <c r="F11" s="25">
        <v>188</v>
      </c>
      <c r="G11" s="1">
        <v>42</v>
      </c>
      <c r="H11" s="1">
        <v>26</v>
      </c>
      <c r="I11" s="1">
        <v>34</v>
      </c>
      <c r="J11" s="1">
        <v>29</v>
      </c>
      <c r="K11" s="1">
        <v>29.119999999999997</v>
      </c>
      <c r="L11" s="1">
        <v>37</v>
      </c>
      <c r="M11" s="1">
        <v>10</v>
      </c>
    </row>
    <row r="12" spans="1:13" ht="18.75" customHeight="1">
      <c r="A12" s="174" t="s">
        <v>14</v>
      </c>
      <c r="B12" s="175"/>
      <c r="C12" s="25">
        <v>5</v>
      </c>
      <c r="D12" s="25">
        <v>1</v>
      </c>
      <c r="E12" s="25">
        <v>2</v>
      </c>
      <c r="F12" s="25"/>
      <c r="G12" s="1"/>
      <c r="H12" s="1"/>
      <c r="I12" s="1"/>
      <c r="J12" s="1"/>
      <c r="K12" s="1"/>
      <c r="L12" s="1">
        <v>5</v>
      </c>
      <c r="M12" s="1">
        <v>7</v>
      </c>
    </row>
    <row r="13" spans="1:13" ht="18.75" customHeight="1">
      <c r="A13" s="174" t="s">
        <v>15</v>
      </c>
      <c r="B13" s="175"/>
      <c r="C13" s="25">
        <v>1</v>
      </c>
      <c r="D13" s="25">
        <v>2</v>
      </c>
      <c r="E13" s="25">
        <v>10</v>
      </c>
      <c r="F13" s="25"/>
      <c r="G13" s="1">
        <v>0</v>
      </c>
      <c r="H13" s="1"/>
      <c r="I13" s="1"/>
      <c r="J13" s="1"/>
      <c r="K13" s="1"/>
      <c r="L13" s="1"/>
      <c r="M13" s="1"/>
    </row>
    <row r="14" spans="1:13">
      <c r="A14" s="174" t="s">
        <v>16</v>
      </c>
      <c r="B14" s="175"/>
      <c r="C14" s="25">
        <v>11</v>
      </c>
      <c r="D14" s="25">
        <v>8</v>
      </c>
      <c r="E14" s="25"/>
      <c r="F14" s="25">
        <v>15</v>
      </c>
      <c r="G14" s="1">
        <v>0</v>
      </c>
      <c r="H14" s="1">
        <v>1</v>
      </c>
      <c r="I14" s="1">
        <v>3</v>
      </c>
      <c r="J14" s="1">
        <v>2</v>
      </c>
      <c r="K14" s="1">
        <v>2</v>
      </c>
      <c r="L14" s="1">
        <v>1</v>
      </c>
      <c r="M14" s="1">
        <v>2</v>
      </c>
    </row>
    <row r="15" spans="1:13">
      <c r="A15" s="174" t="s">
        <v>17</v>
      </c>
      <c r="B15" s="175"/>
      <c r="C15" s="25"/>
      <c r="D15" s="25"/>
      <c r="E15" s="25"/>
      <c r="F15" s="25"/>
      <c r="G15" s="1"/>
      <c r="H15" s="1"/>
      <c r="I15" s="1">
        <v>2</v>
      </c>
      <c r="J15" s="1">
        <v>2</v>
      </c>
      <c r="K15" s="1">
        <v>2</v>
      </c>
      <c r="L15" s="1">
        <v>3</v>
      </c>
      <c r="M15" s="1">
        <v>4</v>
      </c>
    </row>
    <row r="16" spans="1:13">
      <c r="A16" s="174" t="s">
        <v>18</v>
      </c>
      <c r="B16" s="175"/>
      <c r="C16" s="1">
        <v>2918</v>
      </c>
      <c r="D16" s="1">
        <v>2329</v>
      </c>
      <c r="E16" s="1">
        <v>2267</v>
      </c>
      <c r="F16" s="1">
        <v>1301</v>
      </c>
      <c r="G16" s="1">
        <v>1530</v>
      </c>
      <c r="H16" s="1">
        <v>1080</v>
      </c>
      <c r="I16" s="1">
        <v>709</v>
      </c>
      <c r="J16" s="1">
        <v>662</v>
      </c>
      <c r="K16" s="1">
        <v>616.89</v>
      </c>
      <c r="L16" s="1">
        <v>746</v>
      </c>
      <c r="M16" s="1">
        <v>783</v>
      </c>
    </row>
    <row r="17" spans="1:13" ht="51" customHeight="1">
      <c r="A17" s="169" t="s">
        <v>300</v>
      </c>
      <c r="B17" s="169"/>
      <c r="C17" s="169"/>
      <c r="D17" s="169"/>
      <c r="E17" s="169"/>
      <c r="F17" s="169"/>
      <c r="G17" s="169"/>
      <c r="H17" s="169"/>
      <c r="I17" s="169"/>
      <c r="J17" s="169"/>
      <c r="K17" s="169"/>
      <c r="L17" s="169"/>
      <c r="M17" s="169"/>
    </row>
    <row r="18" spans="1:13">
      <c r="A18" s="170" t="s">
        <v>19</v>
      </c>
      <c r="B18" s="170"/>
      <c r="C18" s="170"/>
      <c r="D18" s="170"/>
      <c r="E18" s="170"/>
      <c r="F18" s="170"/>
      <c r="G18" s="170"/>
      <c r="H18" s="170"/>
      <c r="I18" s="170"/>
      <c r="J18" s="170"/>
      <c r="K18" s="170"/>
      <c r="L18" s="170"/>
      <c r="M18" s="170"/>
    </row>
    <row r="19" spans="1:13">
      <c r="A19" s="91" t="s">
        <v>20</v>
      </c>
    </row>
  </sheetData>
  <mergeCells count="21">
    <mergeCell ref="G5:G6"/>
    <mergeCell ref="A17:M17"/>
    <mergeCell ref="A18:M18"/>
    <mergeCell ref="A7:A8"/>
    <mergeCell ref="A9:A11"/>
    <mergeCell ref="A12:B12"/>
    <mergeCell ref="A13:B13"/>
    <mergeCell ref="A14:B14"/>
    <mergeCell ref="A15:B15"/>
    <mergeCell ref="A16:B16"/>
    <mergeCell ref="M5:M6"/>
    <mergeCell ref="H5:H6"/>
    <mergeCell ref="I5:I6"/>
    <mergeCell ref="J5:J6"/>
    <mergeCell ref="K5:K6"/>
    <mergeCell ref="L5:L6"/>
    <mergeCell ref="A5:B6"/>
    <mergeCell ref="C5:C6"/>
    <mergeCell ref="D5:D6"/>
    <mergeCell ref="E5:E6"/>
    <mergeCell ref="F5:F6"/>
  </mergeCells>
  <phoneticPr fontId="2"/>
  <pageMargins left="0.7" right="0.7" top="0.75" bottom="0.75" header="0.3" footer="0.3"/>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1"/>
  <sheetViews>
    <sheetView showGridLines="0" view="pageBreakPreview" zoomScale="80" zoomScaleNormal="100" zoomScaleSheetLayoutView="80" workbookViewId="0"/>
  </sheetViews>
  <sheetFormatPr defaultColWidth="9" defaultRowHeight="18"/>
  <cols>
    <col min="1" max="1" width="13.59765625" style="91" customWidth="1"/>
    <col min="2" max="2" width="9" style="91"/>
    <col min="3" max="3" width="30" style="34" customWidth="1"/>
    <col min="4" max="4" width="9.59765625" style="35" customWidth="1"/>
    <col min="5" max="5" width="9.59765625" style="34" customWidth="1"/>
    <col min="6" max="6" width="9.59765625" style="35" customWidth="1"/>
    <col min="7" max="7" width="9.59765625" style="34" customWidth="1"/>
    <col min="8" max="8" width="9.59765625" style="35" customWidth="1"/>
    <col min="9" max="9" width="32.5" style="34" customWidth="1"/>
    <col min="10" max="16384" width="9" style="91"/>
  </cols>
  <sheetData>
    <row r="1" spans="1:9">
      <c r="A1" s="91" t="s">
        <v>315</v>
      </c>
      <c r="I1" s="35"/>
    </row>
    <row r="2" spans="1:9">
      <c r="I2" s="37" t="s">
        <v>337</v>
      </c>
    </row>
    <row r="3" spans="1:9">
      <c r="A3" s="138" t="s">
        <v>201</v>
      </c>
      <c r="B3" s="138" t="s">
        <v>175</v>
      </c>
      <c r="C3" s="40" t="s">
        <v>202</v>
      </c>
      <c r="D3" s="40" t="s">
        <v>203</v>
      </c>
      <c r="E3" s="40" t="s">
        <v>204</v>
      </c>
      <c r="F3" s="40" t="s">
        <v>205</v>
      </c>
      <c r="G3" s="40" t="s">
        <v>206</v>
      </c>
      <c r="H3" s="40" t="s">
        <v>207</v>
      </c>
      <c r="I3" s="40" t="s">
        <v>208</v>
      </c>
    </row>
    <row r="4" spans="1:9">
      <c r="A4" s="224" t="s">
        <v>209</v>
      </c>
      <c r="B4" s="224" t="s">
        <v>210</v>
      </c>
      <c r="C4" s="155" t="s">
        <v>211</v>
      </c>
      <c r="D4" s="40" t="s">
        <v>212</v>
      </c>
      <c r="E4" s="155">
        <v>1.42</v>
      </c>
      <c r="F4" s="129">
        <v>54</v>
      </c>
      <c r="G4" s="155">
        <v>413</v>
      </c>
      <c r="H4" s="40" t="s">
        <v>213</v>
      </c>
      <c r="I4" s="239" t="s">
        <v>328</v>
      </c>
    </row>
    <row r="5" spans="1:9">
      <c r="A5" s="224"/>
      <c r="B5" s="224"/>
      <c r="C5" s="155" t="s">
        <v>211</v>
      </c>
      <c r="D5" s="40" t="s">
        <v>214</v>
      </c>
      <c r="E5" s="155">
        <v>1</v>
      </c>
      <c r="F5" s="129">
        <v>28</v>
      </c>
      <c r="G5" s="155">
        <v>717</v>
      </c>
      <c r="H5" s="40" t="s">
        <v>215</v>
      </c>
      <c r="I5" s="240"/>
    </row>
    <row r="6" spans="1:9">
      <c r="A6" s="224"/>
      <c r="B6" s="224"/>
      <c r="C6" s="155" t="s">
        <v>211</v>
      </c>
      <c r="D6" s="40" t="s">
        <v>216</v>
      </c>
      <c r="E6" s="155">
        <v>1.28</v>
      </c>
      <c r="F6" s="129">
        <v>29</v>
      </c>
      <c r="G6" s="155">
        <v>629</v>
      </c>
      <c r="H6" s="40" t="s">
        <v>217</v>
      </c>
      <c r="I6" s="240"/>
    </row>
    <row r="7" spans="1:9">
      <c r="A7" s="224"/>
      <c r="B7" s="224"/>
      <c r="C7" s="155" t="s">
        <v>218</v>
      </c>
      <c r="D7" s="40" t="s">
        <v>219</v>
      </c>
      <c r="E7" s="155">
        <v>1.24</v>
      </c>
      <c r="F7" s="129">
        <v>53</v>
      </c>
      <c r="G7" s="155">
        <v>424</v>
      </c>
      <c r="H7" s="40" t="s">
        <v>220</v>
      </c>
      <c r="I7" s="240"/>
    </row>
    <row r="8" spans="1:9">
      <c r="A8" s="224"/>
      <c r="B8" s="40" t="s">
        <v>221</v>
      </c>
      <c r="C8" s="224" t="s">
        <v>222</v>
      </c>
      <c r="D8" s="224"/>
      <c r="E8" s="155">
        <v>4.9400000000000004</v>
      </c>
      <c r="F8" s="129">
        <v>101</v>
      </c>
      <c r="G8" s="156">
        <v>2183</v>
      </c>
      <c r="H8" s="40"/>
      <c r="I8" s="241"/>
    </row>
    <row r="9" spans="1:9">
      <c r="A9" s="224"/>
      <c r="B9" s="224" t="s">
        <v>161</v>
      </c>
      <c r="C9" s="155" t="s">
        <v>223</v>
      </c>
      <c r="D9" s="40" t="s">
        <v>224</v>
      </c>
      <c r="E9" s="155">
        <v>0.56999999999999995</v>
      </c>
      <c r="F9" s="129">
        <v>24</v>
      </c>
      <c r="G9" s="155">
        <v>174</v>
      </c>
      <c r="H9" s="40" t="s">
        <v>225</v>
      </c>
      <c r="I9" s="239" t="s">
        <v>226</v>
      </c>
    </row>
    <row r="10" spans="1:9">
      <c r="A10" s="224"/>
      <c r="B10" s="224"/>
      <c r="C10" s="155" t="s">
        <v>218</v>
      </c>
      <c r="D10" s="40" t="s">
        <v>227</v>
      </c>
      <c r="E10" s="155">
        <v>0.76</v>
      </c>
      <c r="F10" s="129">
        <v>31</v>
      </c>
      <c r="G10" s="155">
        <v>399</v>
      </c>
      <c r="H10" s="40" t="s">
        <v>220</v>
      </c>
      <c r="I10" s="240"/>
    </row>
    <row r="11" spans="1:9">
      <c r="A11" s="224"/>
      <c r="B11" s="224"/>
      <c r="C11" s="155" t="s">
        <v>228</v>
      </c>
      <c r="D11" s="40" t="s">
        <v>229</v>
      </c>
      <c r="E11" s="155">
        <v>1.85</v>
      </c>
      <c r="F11" s="129">
        <v>29</v>
      </c>
      <c r="G11" s="155">
        <v>429</v>
      </c>
      <c r="H11" s="40" t="s">
        <v>230</v>
      </c>
      <c r="I11" s="240"/>
    </row>
    <row r="12" spans="1:9">
      <c r="A12" s="224"/>
      <c r="B12" s="40" t="s">
        <v>221</v>
      </c>
      <c r="C12" s="224" t="s">
        <v>231</v>
      </c>
      <c r="D12" s="224"/>
      <c r="E12" s="155">
        <v>3.18</v>
      </c>
      <c r="F12" s="129">
        <v>61</v>
      </c>
      <c r="G12" s="156">
        <v>1002</v>
      </c>
      <c r="H12" s="40"/>
      <c r="I12" s="241"/>
    </row>
    <row r="13" spans="1:9">
      <c r="A13" s="224"/>
      <c r="B13" s="40" t="s">
        <v>162</v>
      </c>
      <c r="C13" s="155" t="s">
        <v>228</v>
      </c>
      <c r="D13" s="40" t="s">
        <v>232</v>
      </c>
      <c r="E13" s="155">
        <v>0.5</v>
      </c>
      <c r="F13" s="129">
        <v>25</v>
      </c>
      <c r="G13" s="155">
        <v>277</v>
      </c>
      <c r="H13" s="40" t="s">
        <v>215</v>
      </c>
      <c r="I13" s="239" t="s">
        <v>233</v>
      </c>
    </row>
    <row r="14" spans="1:9">
      <c r="A14" s="224"/>
      <c r="B14" s="40" t="s">
        <v>221</v>
      </c>
      <c r="C14" s="224" t="s">
        <v>234</v>
      </c>
      <c r="D14" s="224"/>
      <c r="E14" s="155">
        <v>0.5</v>
      </c>
      <c r="F14" s="129">
        <v>25</v>
      </c>
      <c r="G14" s="155">
        <v>277</v>
      </c>
      <c r="H14" s="40"/>
      <c r="I14" s="241"/>
    </row>
    <row r="15" spans="1:9">
      <c r="A15" s="224"/>
      <c r="B15" s="224" t="s">
        <v>163</v>
      </c>
      <c r="C15" s="155" t="s">
        <v>211</v>
      </c>
      <c r="D15" s="40" t="s">
        <v>235</v>
      </c>
      <c r="E15" s="155">
        <v>0.5</v>
      </c>
      <c r="F15" s="129">
        <v>34</v>
      </c>
      <c r="G15" s="155">
        <v>193</v>
      </c>
      <c r="H15" s="40" t="s">
        <v>236</v>
      </c>
      <c r="I15" s="239" t="s">
        <v>329</v>
      </c>
    </row>
    <row r="16" spans="1:9">
      <c r="A16" s="224"/>
      <c r="B16" s="224"/>
      <c r="C16" s="155" t="s">
        <v>211</v>
      </c>
      <c r="D16" s="40" t="s">
        <v>237</v>
      </c>
      <c r="E16" s="155">
        <v>0.17</v>
      </c>
      <c r="F16" s="129">
        <v>24</v>
      </c>
      <c r="G16" s="155">
        <v>55</v>
      </c>
      <c r="H16" s="40" t="s">
        <v>238</v>
      </c>
      <c r="I16" s="240"/>
    </row>
    <row r="17" spans="1:9">
      <c r="A17" s="224"/>
      <c r="B17" s="224"/>
      <c r="C17" s="155" t="s">
        <v>239</v>
      </c>
      <c r="D17" s="40" t="s">
        <v>240</v>
      </c>
      <c r="E17" s="155">
        <v>0.23</v>
      </c>
      <c r="F17" s="129">
        <v>32</v>
      </c>
      <c r="G17" s="155">
        <v>251</v>
      </c>
      <c r="H17" s="40" t="s">
        <v>241</v>
      </c>
      <c r="I17" s="240"/>
    </row>
    <row r="18" spans="1:9">
      <c r="A18" s="224"/>
      <c r="B18" s="224"/>
      <c r="C18" s="155" t="s">
        <v>211</v>
      </c>
      <c r="D18" s="40" t="s">
        <v>242</v>
      </c>
      <c r="E18" s="155">
        <v>0.2</v>
      </c>
      <c r="F18" s="129">
        <v>29</v>
      </c>
      <c r="G18" s="155">
        <v>160</v>
      </c>
      <c r="H18" s="40" t="s">
        <v>243</v>
      </c>
      <c r="I18" s="240"/>
    </row>
    <row r="19" spans="1:9">
      <c r="A19" s="224"/>
      <c r="B19" s="40" t="s">
        <v>221</v>
      </c>
      <c r="C19" s="224" t="s">
        <v>222</v>
      </c>
      <c r="D19" s="224"/>
      <c r="E19" s="155">
        <v>1.1000000000000001</v>
      </c>
      <c r="F19" s="129">
        <v>33</v>
      </c>
      <c r="G19" s="155">
        <v>659</v>
      </c>
      <c r="H19" s="40"/>
      <c r="I19" s="241"/>
    </row>
    <row r="20" spans="1:9">
      <c r="A20" s="224" t="s">
        <v>244</v>
      </c>
      <c r="B20" s="224"/>
      <c r="C20" s="224" t="s">
        <v>245</v>
      </c>
      <c r="D20" s="224"/>
      <c r="E20" s="155">
        <v>9.7200000000000006</v>
      </c>
      <c r="F20" s="129">
        <v>220</v>
      </c>
      <c r="G20" s="156">
        <v>4121</v>
      </c>
      <c r="H20" s="40"/>
      <c r="I20" s="155"/>
    </row>
    <row r="21" spans="1:9">
      <c r="A21" s="40" t="s">
        <v>246</v>
      </c>
      <c r="B21" s="40" t="s">
        <v>210</v>
      </c>
      <c r="C21" s="155" t="s">
        <v>223</v>
      </c>
      <c r="D21" s="40" t="s">
        <v>247</v>
      </c>
      <c r="E21" s="155">
        <v>0.1</v>
      </c>
      <c r="F21" s="129">
        <v>1</v>
      </c>
      <c r="G21" s="155">
        <v>500</v>
      </c>
      <c r="H21" s="40" t="s">
        <v>248</v>
      </c>
      <c r="I21" s="155" t="s">
        <v>249</v>
      </c>
    </row>
    <row r="22" spans="1:9">
      <c r="A22" s="224" t="s">
        <v>244</v>
      </c>
      <c r="B22" s="224"/>
      <c r="C22" s="224" t="s">
        <v>234</v>
      </c>
      <c r="D22" s="224"/>
      <c r="E22" s="155">
        <v>0.1</v>
      </c>
      <c r="F22" s="129">
        <v>1</v>
      </c>
      <c r="G22" s="155">
        <v>500</v>
      </c>
      <c r="H22" s="40"/>
      <c r="I22" s="155"/>
    </row>
    <row r="23" spans="1:9" ht="36">
      <c r="A23" s="223" t="s">
        <v>250</v>
      </c>
      <c r="B23" s="211" t="s">
        <v>210</v>
      </c>
      <c r="C23" s="157" t="s">
        <v>223</v>
      </c>
      <c r="D23" s="40" t="s">
        <v>251</v>
      </c>
      <c r="E23" s="129">
        <v>0.3</v>
      </c>
      <c r="F23" s="129">
        <v>29</v>
      </c>
      <c r="G23" s="129">
        <v>765</v>
      </c>
      <c r="H23" s="40" t="s">
        <v>252</v>
      </c>
      <c r="I23" s="158" t="s">
        <v>253</v>
      </c>
    </row>
    <row r="24" spans="1:9" ht="25.8" customHeight="1">
      <c r="A24" s="223"/>
      <c r="B24" s="212"/>
      <c r="C24" s="157" t="s">
        <v>324</v>
      </c>
      <c r="D24" s="40" t="s">
        <v>325</v>
      </c>
      <c r="E24" s="129">
        <v>0.28999999999999998</v>
      </c>
      <c r="F24" s="129">
        <v>28</v>
      </c>
      <c r="G24" s="129">
        <v>427</v>
      </c>
      <c r="H24" s="40" t="s">
        <v>326</v>
      </c>
      <c r="I24" s="159" t="s">
        <v>327</v>
      </c>
    </row>
    <row r="25" spans="1:9" ht="36">
      <c r="A25" s="224"/>
      <c r="B25" s="40" t="s">
        <v>161</v>
      </c>
      <c r="C25" s="157" t="s">
        <v>239</v>
      </c>
      <c r="D25" s="40" t="s">
        <v>254</v>
      </c>
      <c r="E25" s="129">
        <v>0.5</v>
      </c>
      <c r="F25" s="129">
        <v>16</v>
      </c>
      <c r="G25" s="130">
        <v>1206</v>
      </c>
      <c r="H25" s="40" t="s">
        <v>255</v>
      </c>
      <c r="I25" s="159" t="s">
        <v>256</v>
      </c>
    </row>
    <row r="26" spans="1:9">
      <c r="A26" s="224" t="s">
        <v>244</v>
      </c>
      <c r="B26" s="224"/>
      <c r="C26" s="224" t="s">
        <v>338</v>
      </c>
      <c r="D26" s="224"/>
      <c r="E26" s="155">
        <v>1.0900000000000001</v>
      </c>
      <c r="F26" s="129">
        <v>73</v>
      </c>
      <c r="G26" s="156">
        <v>2398</v>
      </c>
      <c r="H26" s="40"/>
      <c r="I26" s="155"/>
    </row>
    <row r="27" spans="1:9" ht="25.2" customHeight="1">
      <c r="A27" s="224" t="s">
        <v>257</v>
      </c>
      <c r="B27" s="223" t="s">
        <v>258</v>
      </c>
      <c r="C27" s="155" t="s">
        <v>259</v>
      </c>
      <c r="D27" s="40" t="s">
        <v>260</v>
      </c>
      <c r="E27" s="155">
        <v>1.18</v>
      </c>
      <c r="F27" s="129">
        <v>18</v>
      </c>
      <c r="G27" s="156">
        <v>4356</v>
      </c>
      <c r="H27" s="40" t="s">
        <v>261</v>
      </c>
      <c r="I27" s="237" t="s">
        <v>262</v>
      </c>
    </row>
    <row r="28" spans="1:9" ht="25.2" customHeight="1">
      <c r="A28" s="224"/>
      <c r="B28" s="224"/>
      <c r="C28" s="155" t="s">
        <v>228</v>
      </c>
      <c r="D28" s="40" t="s">
        <v>263</v>
      </c>
      <c r="E28" s="155">
        <v>1.5</v>
      </c>
      <c r="F28" s="129">
        <v>13</v>
      </c>
      <c r="G28" s="156">
        <v>5400</v>
      </c>
      <c r="H28" s="40" t="s">
        <v>264</v>
      </c>
      <c r="I28" s="238"/>
    </row>
    <row r="29" spans="1:9" ht="25.2" customHeight="1">
      <c r="A29" s="224"/>
      <c r="B29" s="224"/>
      <c r="C29" s="155" t="s">
        <v>265</v>
      </c>
      <c r="D29" s="40" t="s">
        <v>266</v>
      </c>
      <c r="E29" s="155">
        <v>1.5</v>
      </c>
      <c r="F29" s="129">
        <v>28</v>
      </c>
      <c r="G29" s="156">
        <v>5400</v>
      </c>
      <c r="H29" s="40" t="s">
        <v>236</v>
      </c>
      <c r="I29" s="238"/>
    </row>
    <row r="30" spans="1:9" ht="25.2" customHeight="1">
      <c r="A30" s="224"/>
      <c r="B30" s="223" t="s">
        <v>267</v>
      </c>
      <c r="C30" s="155" t="s">
        <v>228</v>
      </c>
      <c r="D30" s="40" t="s">
        <v>268</v>
      </c>
      <c r="E30" s="155">
        <v>0.84</v>
      </c>
      <c r="F30" s="129">
        <v>30</v>
      </c>
      <c r="G30" s="156">
        <v>2865</v>
      </c>
      <c r="H30" s="40" t="s">
        <v>269</v>
      </c>
      <c r="I30" s="237" t="s">
        <v>270</v>
      </c>
    </row>
    <row r="31" spans="1:9" ht="25.2" customHeight="1">
      <c r="A31" s="224"/>
      <c r="B31" s="224"/>
      <c r="C31" s="155" t="s">
        <v>271</v>
      </c>
      <c r="D31" s="40" t="s">
        <v>272</v>
      </c>
      <c r="E31" s="155">
        <v>1.5</v>
      </c>
      <c r="F31" s="129">
        <v>39</v>
      </c>
      <c r="G31" s="156">
        <v>5400</v>
      </c>
      <c r="H31" s="40" t="s">
        <v>230</v>
      </c>
      <c r="I31" s="238"/>
    </row>
    <row r="32" spans="1:9" ht="25.2" customHeight="1">
      <c r="A32" s="224"/>
      <c r="B32" s="224"/>
      <c r="C32" s="155" t="s">
        <v>211</v>
      </c>
      <c r="D32" s="40" t="s">
        <v>273</v>
      </c>
      <c r="E32" s="155">
        <v>1.2</v>
      </c>
      <c r="F32" s="129">
        <v>29</v>
      </c>
      <c r="G32" s="156">
        <v>4300</v>
      </c>
      <c r="H32" s="40" t="s">
        <v>274</v>
      </c>
      <c r="I32" s="238"/>
    </row>
    <row r="33" spans="1:9" ht="25.2" customHeight="1">
      <c r="A33" s="224"/>
      <c r="B33" s="224" t="s">
        <v>161</v>
      </c>
      <c r="C33" s="155" t="s">
        <v>275</v>
      </c>
      <c r="D33" s="40" t="s">
        <v>276</v>
      </c>
      <c r="E33" s="155">
        <v>1</v>
      </c>
      <c r="F33" s="129">
        <v>29</v>
      </c>
      <c r="G33" s="156">
        <v>3600</v>
      </c>
      <c r="H33" s="40" t="s">
        <v>277</v>
      </c>
      <c r="I33" s="237" t="s">
        <v>278</v>
      </c>
    </row>
    <row r="34" spans="1:9" ht="25.2" customHeight="1">
      <c r="A34" s="224"/>
      <c r="B34" s="224"/>
      <c r="C34" s="155" t="s">
        <v>228</v>
      </c>
      <c r="D34" s="40" t="s">
        <v>279</v>
      </c>
      <c r="E34" s="155">
        <v>1.5</v>
      </c>
      <c r="F34" s="129">
        <v>24</v>
      </c>
      <c r="G34" s="156">
        <v>5400</v>
      </c>
      <c r="H34" s="40" t="s">
        <v>280</v>
      </c>
      <c r="I34" s="238"/>
    </row>
    <row r="35" spans="1:9">
      <c r="A35" s="224" t="s">
        <v>244</v>
      </c>
      <c r="B35" s="224"/>
      <c r="C35" s="187" t="s">
        <v>281</v>
      </c>
      <c r="D35" s="189"/>
      <c r="E35" s="155">
        <v>10.220000000000001</v>
      </c>
      <c r="F35" s="129">
        <v>116</v>
      </c>
      <c r="G35" s="156">
        <v>36721</v>
      </c>
      <c r="H35" s="40"/>
      <c r="I35" s="155"/>
    </row>
    <row r="36" spans="1:9" ht="24.6" customHeight="1">
      <c r="A36" s="224" t="s">
        <v>282</v>
      </c>
      <c r="B36" s="224"/>
      <c r="C36" s="155" t="s">
        <v>283</v>
      </c>
      <c r="D36" s="40" t="s">
        <v>284</v>
      </c>
      <c r="E36" s="155">
        <v>0.3</v>
      </c>
      <c r="F36" s="129">
        <v>35</v>
      </c>
      <c r="G36" s="155">
        <v>288</v>
      </c>
      <c r="H36" s="40"/>
      <c r="I36" s="158" t="s">
        <v>285</v>
      </c>
    </row>
    <row r="37" spans="1:9" ht="54">
      <c r="A37" s="224" t="s">
        <v>286</v>
      </c>
      <c r="B37" s="224"/>
      <c r="C37" s="155" t="s">
        <v>287</v>
      </c>
      <c r="D37" s="40" t="s">
        <v>284</v>
      </c>
      <c r="E37" s="155">
        <v>18.239999999999998</v>
      </c>
      <c r="F37" s="129" t="s">
        <v>167</v>
      </c>
      <c r="G37" s="156">
        <v>15048</v>
      </c>
      <c r="H37" s="40"/>
      <c r="I37" s="159" t="s">
        <v>288</v>
      </c>
    </row>
    <row r="38" spans="1:9">
      <c r="A38" s="224" t="s">
        <v>289</v>
      </c>
      <c r="B38" s="224"/>
      <c r="C38" s="187" t="s">
        <v>339</v>
      </c>
      <c r="D38" s="189"/>
      <c r="E38" s="155">
        <v>39.67</v>
      </c>
      <c r="F38" s="129" t="s">
        <v>167</v>
      </c>
      <c r="G38" s="156">
        <v>59076</v>
      </c>
      <c r="H38" s="40"/>
      <c r="I38" s="155"/>
    </row>
    <row r="40" spans="1:9">
      <c r="G40" s="160"/>
    </row>
    <row r="41" spans="1:9">
      <c r="F41" s="34"/>
      <c r="G41" s="160"/>
    </row>
  </sheetData>
  <mergeCells count="33">
    <mergeCell ref="I15:I19"/>
    <mergeCell ref="C19:D19"/>
    <mergeCell ref="A20:B20"/>
    <mergeCell ref="C20:D20"/>
    <mergeCell ref="A22:B22"/>
    <mergeCell ref="C22:D22"/>
    <mergeCell ref="A4:A19"/>
    <mergeCell ref="B4:B7"/>
    <mergeCell ref="I4:I8"/>
    <mergeCell ref="C8:D8"/>
    <mergeCell ref="B9:B11"/>
    <mergeCell ref="I9:I12"/>
    <mergeCell ref="C12:D12"/>
    <mergeCell ref="I13:I14"/>
    <mergeCell ref="C14:D14"/>
    <mergeCell ref="B15:B18"/>
    <mergeCell ref="I27:I29"/>
    <mergeCell ref="B30:B32"/>
    <mergeCell ref="I30:I32"/>
    <mergeCell ref="B33:B34"/>
    <mergeCell ref="I33:I34"/>
    <mergeCell ref="A23:A25"/>
    <mergeCell ref="A26:B26"/>
    <mergeCell ref="C26:D26"/>
    <mergeCell ref="A27:A34"/>
    <mergeCell ref="B27:B29"/>
    <mergeCell ref="B23:B24"/>
    <mergeCell ref="A35:B35"/>
    <mergeCell ref="C35:D35"/>
    <mergeCell ref="A36:B36"/>
    <mergeCell ref="A37:B37"/>
    <mergeCell ref="A38:B38"/>
    <mergeCell ref="C38:D38"/>
  </mergeCells>
  <phoneticPr fontId="2"/>
  <pageMargins left="0.7" right="0.7" top="0.75" bottom="0.75" header="0.3" footer="0.3"/>
  <pageSetup paperSize="8"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showGridLines="0" view="pageBreakPreview" zoomScale="80" zoomScaleNormal="100" zoomScaleSheetLayoutView="80" workbookViewId="0"/>
  </sheetViews>
  <sheetFormatPr defaultRowHeight="18"/>
  <cols>
    <col min="1" max="1" width="3.59765625" style="91" customWidth="1"/>
    <col min="2" max="2" width="8.59765625" style="91" customWidth="1"/>
    <col min="3" max="8" width="14" style="91" customWidth="1"/>
    <col min="9" max="231" width="9" style="91"/>
    <col min="232" max="232" width="3.59765625" style="91" customWidth="1"/>
    <col min="233" max="233" width="8.59765625" style="91" customWidth="1"/>
    <col min="234" max="237" width="5.09765625" style="91" customWidth="1"/>
    <col min="238" max="238" width="10.59765625" style="91" customWidth="1"/>
    <col min="239" max="242" width="4.3984375" style="91" customWidth="1"/>
    <col min="243" max="243" width="4.59765625" style="91" customWidth="1"/>
    <col min="244" max="244" width="4.09765625" style="91" customWidth="1"/>
    <col min="245" max="245" width="4.59765625" style="91" customWidth="1"/>
    <col min="246" max="259" width="5.09765625" style="91" customWidth="1"/>
    <col min="260" max="264" width="4.8984375" style="91" customWidth="1"/>
    <col min="265" max="487" width="9" style="91"/>
    <col min="488" max="488" width="3.59765625" style="91" customWidth="1"/>
    <col min="489" max="489" width="8.59765625" style="91" customWidth="1"/>
    <col min="490" max="493" width="5.09765625" style="91" customWidth="1"/>
    <col min="494" max="494" width="10.59765625" style="91" customWidth="1"/>
    <col min="495" max="498" width="4.3984375" style="91" customWidth="1"/>
    <col min="499" max="499" width="4.59765625" style="91" customWidth="1"/>
    <col min="500" max="500" width="4.09765625" style="91" customWidth="1"/>
    <col min="501" max="501" width="4.59765625" style="91" customWidth="1"/>
    <col min="502" max="515" width="5.09765625" style="91" customWidth="1"/>
    <col min="516" max="520" width="4.8984375" style="91" customWidth="1"/>
    <col min="521" max="743" width="9" style="91"/>
    <col min="744" max="744" width="3.59765625" style="91" customWidth="1"/>
    <col min="745" max="745" width="8.59765625" style="91" customWidth="1"/>
    <col min="746" max="749" width="5.09765625" style="91" customWidth="1"/>
    <col min="750" max="750" width="10.59765625" style="91" customWidth="1"/>
    <col min="751" max="754" width="4.3984375" style="91" customWidth="1"/>
    <col min="755" max="755" width="4.59765625" style="91" customWidth="1"/>
    <col min="756" max="756" width="4.09765625" style="91" customWidth="1"/>
    <col min="757" max="757" width="4.59765625" style="91" customWidth="1"/>
    <col min="758" max="771" width="5.09765625" style="91" customWidth="1"/>
    <col min="772" max="776" width="4.8984375" style="91" customWidth="1"/>
    <col min="777" max="999" width="9" style="91"/>
    <col min="1000" max="1000" width="3.59765625" style="91" customWidth="1"/>
    <col min="1001" max="1001" width="8.59765625" style="91" customWidth="1"/>
    <col min="1002" max="1005" width="5.09765625" style="91" customWidth="1"/>
    <col min="1006" max="1006" width="10.59765625" style="91" customWidth="1"/>
    <col min="1007" max="1010" width="4.3984375" style="91" customWidth="1"/>
    <col min="1011" max="1011" width="4.59765625" style="91" customWidth="1"/>
    <col min="1012" max="1012" width="4.09765625" style="91" customWidth="1"/>
    <col min="1013" max="1013" width="4.59765625" style="91" customWidth="1"/>
    <col min="1014" max="1027" width="5.09765625" style="91" customWidth="1"/>
    <col min="1028" max="1032" width="4.8984375" style="91" customWidth="1"/>
    <col min="1033" max="1255" width="9" style="91"/>
    <col min="1256" max="1256" width="3.59765625" style="91" customWidth="1"/>
    <col min="1257" max="1257" width="8.59765625" style="91" customWidth="1"/>
    <col min="1258" max="1261" width="5.09765625" style="91" customWidth="1"/>
    <col min="1262" max="1262" width="10.59765625" style="91" customWidth="1"/>
    <col min="1263" max="1266" width="4.3984375" style="91" customWidth="1"/>
    <col min="1267" max="1267" width="4.59765625" style="91" customWidth="1"/>
    <col min="1268" max="1268" width="4.09765625" style="91" customWidth="1"/>
    <col min="1269" max="1269" width="4.59765625" style="91" customWidth="1"/>
    <col min="1270" max="1283" width="5.09765625" style="91" customWidth="1"/>
    <col min="1284" max="1288" width="4.8984375" style="91" customWidth="1"/>
    <col min="1289" max="1511" width="9" style="91"/>
    <col min="1512" max="1512" width="3.59765625" style="91" customWidth="1"/>
    <col min="1513" max="1513" width="8.59765625" style="91" customWidth="1"/>
    <col min="1514" max="1517" width="5.09765625" style="91" customWidth="1"/>
    <col min="1518" max="1518" width="10.59765625" style="91" customWidth="1"/>
    <col min="1519" max="1522" width="4.3984375" style="91" customWidth="1"/>
    <col min="1523" max="1523" width="4.59765625" style="91" customWidth="1"/>
    <col min="1524" max="1524" width="4.09765625" style="91" customWidth="1"/>
    <col min="1525" max="1525" width="4.59765625" style="91" customWidth="1"/>
    <col min="1526" max="1539" width="5.09765625" style="91" customWidth="1"/>
    <col min="1540" max="1544" width="4.8984375" style="91" customWidth="1"/>
    <col min="1545" max="1767" width="9" style="91"/>
    <col min="1768" max="1768" width="3.59765625" style="91" customWidth="1"/>
    <col min="1769" max="1769" width="8.59765625" style="91" customWidth="1"/>
    <col min="1770" max="1773" width="5.09765625" style="91" customWidth="1"/>
    <col min="1774" max="1774" width="10.59765625" style="91" customWidth="1"/>
    <col min="1775" max="1778" width="4.3984375" style="91" customWidth="1"/>
    <col min="1779" max="1779" width="4.59765625" style="91" customWidth="1"/>
    <col min="1780" max="1780" width="4.09765625" style="91" customWidth="1"/>
    <col min="1781" max="1781" width="4.59765625" style="91" customWidth="1"/>
    <col min="1782" max="1795" width="5.09765625" style="91" customWidth="1"/>
    <col min="1796" max="1800" width="4.8984375" style="91" customWidth="1"/>
    <col min="1801" max="2023" width="9" style="91"/>
    <col min="2024" max="2024" width="3.59765625" style="91" customWidth="1"/>
    <col min="2025" max="2025" width="8.59765625" style="91" customWidth="1"/>
    <col min="2026" max="2029" width="5.09765625" style="91" customWidth="1"/>
    <col min="2030" max="2030" width="10.59765625" style="91" customWidth="1"/>
    <col min="2031" max="2034" width="4.3984375" style="91" customWidth="1"/>
    <col min="2035" max="2035" width="4.59765625" style="91" customWidth="1"/>
    <col min="2036" max="2036" width="4.09765625" style="91" customWidth="1"/>
    <col min="2037" max="2037" width="4.59765625" style="91" customWidth="1"/>
    <col min="2038" max="2051" width="5.09765625" style="91" customWidth="1"/>
    <col min="2052" max="2056" width="4.8984375" style="91" customWidth="1"/>
    <col min="2057" max="2279" width="9" style="91"/>
    <col min="2280" max="2280" width="3.59765625" style="91" customWidth="1"/>
    <col min="2281" max="2281" width="8.59765625" style="91" customWidth="1"/>
    <col min="2282" max="2285" width="5.09765625" style="91" customWidth="1"/>
    <col min="2286" max="2286" width="10.59765625" style="91" customWidth="1"/>
    <col min="2287" max="2290" width="4.3984375" style="91" customWidth="1"/>
    <col min="2291" max="2291" width="4.59765625" style="91" customWidth="1"/>
    <col min="2292" max="2292" width="4.09765625" style="91" customWidth="1"/>
    <col min="2293" max="2293" width="4.59765625" style="91" customWidth="1"/>
    <col min="2294" max="2307" width="5.09765625" style="91" customWidth="1"/>
    <col min="2308" max="2312" width="4.8984375" style="91" customWidth="1"/>
    <col min="2313" max="2535" width="9" style="91"/>
    <col min="2536" max="2536" width="3.59765625" style="91" customWidth="1"/>
    <col min="2537" max="2537" width="8.59765625" style="91" customWidth="1"/>
    <col min="2538" max="2541" width="5.09765625" style="91" customWidth="1"/>
    <col min="2542" max="2542" width="10.59765625" style="91" customWidth="1"/>
    <col min="2543" max="2546" width="4.3984375" style="91" customWidth="1"/>
    <col min="2547" max="2547" width="4.59765625" style="91" customWidth="1"/>
    <col min="2548" max="2548" width="4.09765625" style="91" customWidth="1"/>
    <col min="2549" max="2549" width="4.59765625" style="91" customWidth="1"/>
    <col min="2550" max="2563" width="5.09765625" style="91" customWidth="1"/>
    <col min="2564" max="2568" width="4.8984375" style="91" customWidth="1"/>
    <col min="2569" max="2791" width="9" style="91"/>
    <col min="2792" max="2792" width="3.59765625" style="91" customWidth="1"/>
    <col min="2793" max="2793" width="8.59765625" style="91" customWidth="1"/>
    <col min="2794" max="2797" width="5.09765625" style="91" customWidth="1"/>
    <col min="2798" max="2798" width="10.59765625" style="91" customWidth="1"/>
    <col min="2799" max="2802" width="4.3984375" style="91" customWidth="1"/>
    <col min="2803" max="2803" width="4.59765625" style="91" customWidth="1"/>
    <col min="2804" max="2804" width="4.09765625" style="91" customWidth="1"/>
    <col min="2805" max="2805" width="4.59765625" style="91" customWidth="1"/>
    <col min="2806" max="2819" width="5.09765625" style="91" customWidth="1"/>
    <col min="2820" max="2824" width="4.8984375" style="91" customWidth="1"/>
    <col min="2825" max="3047" width="9" style="91"/>
    <col min="3048" max="3048" width="3.59765625" style="91" customWidth="1"/>
    <col min="3049" max="3049" width="8.59765625" style="91" customWidth="1"/>
    <col min="3050" max="3053" width="5.09765625" style="91" customWidth="1"/>
    <col min="3054" max="3054" width="10.59765625" style="91" customWidth="1"/>
    <col min="3055" max="3058" width="4.3984375" style="91" customWidth="1"/>
    <col min="3059" max="3059" width="4.59765625" style="91" customWidth="1"/>
    <col min="3060" max="3060" width="4.09765625" style="91" customWidth="1"/>
    <col min="3061" max="3061" width="4.59765625" style="91" customWidth="1"/>
    <col min="3062" max="3075" width="5.09765625" style="91" customWidth="1"/>
    <col min="3076" max="3080" width="4.8984375" style="91" customWidth="1"/>
    <col min="3081" max="3303" width="9" style="91"/>
    <col min="3304" max="3304" width="3.59765625" style="91" customWidth="1"/>
    <col min="3305" max="3305" width="8.59765625" style="91" customWidth="1"/>
    <col min="3306" max="3309" width="5.09765625" style="91" customWidth="1"/>
    <col min="3310" max="3310" width="10.59765625" style="91" customWidth="1"/>
    <col min="3311" max="3314" width="4.3984375" style="91" customWidth="1"/>
    <col min="3315" max="3315" width="4.59765625" style="91" customWidth="1"/>
    <col min="3316" max="3316" width="4.09765625" style="91" customWidth="1"/>
    <col min="3317" max="3317" width="4.59765625" style="91" customWidth="1"/>
    <col min="3318" max="3331" width="5.09765625" style="91" customWidth="1"/>
    <col min="3332" max="3336" width="4.8984375" style="91" customWidth="1"/>
    <col min="3337" max="3559" width="9" style="91"/>
    <col min="3560" max="3560" width="3.59765625" style="91" customWidth="1"/>
    <col min="3561" max="3561" width="8.59765625" style="91" customWidth="1"/>
    <col min="3562" max="3565" width="5.09765625" style="91" customWidth="1"/>
    <col min="3566" max="3566" width="10.59765625" style="91" customWidth="1"/>
    <col min="3567" max="3570" width="4.3984375" style="91" customWidth="1"/>
    <col min="3571" max="3571" width="4.59765625" style="91" customWidth="1"/>
    <col min="3572" max="3572" width="4.09765625" style="91" customWidth="1"/>
    <col min="3573" max="3573" width="4.59765625" style="91" customWidth="1"/>
    <col min="3574" max="3587" width="5.09765625" style="91" customWidth="1"/>
    <col min="3588" max="3592" width="4.8984375" style="91" customWidth="1"/>
    <col min="3593" max="3815" width="9" style="91"/>
    <col min="3816" max="3816" width="3.59765625" style="91" customWidth="1"/>
    <col min="3817" max="3817" width="8.59765625" style="91" customWidth="1"/>
    <col min="3818" max="3821" width="5.09765625" style="91" customWidth="1"/>
    <col min="3822" max="3822" width="10.59765625" style="91" customWidth="1"/>
    <col min="3823" max="3826" width="4.3984375" style="91" customWidth="1"/>
    <col min="3827" max="3827" width="4.59765625" style="91" customWidth="1"/>
    <col min="3828" max="3828" width="4.09765625" style="91" customWidth="1"/>
    <col min="3829" max="3829" width="4.59765625" style="91" customWidth="1"/>
    <col min="3830" max="3843" width="5.09765625" style="91" customWidth="1"/>
    <col min="3844" max="3848" width="4.8984375" style="91" customWidth="1"/>
    <col min="3849" max="4071" width="9" style="91"/>
    <col min="4072" max="4072" width="3.59765625" style="91" customWidth="1"/>
    <col min="4073" max="4073" width="8.59765625" style="91" customWidth="1"/>
    <col min="4074" max="4077" width="5.09765625" style="91" customWidth="1"/>
    <col min="4078" max="4078" width="10.59765625" style="91" customWidth="1"/>
    <col min="4079" max="4082" width="4.3984375" style="91" customWidth="1"/>
    <col min="4083" max="4083" width="4.59765625" style="91" customWidth="1"/>
    <col min="4084" max="4084" width="4.09765625" style="91" customWidth="1"/>
    <col min="4085" max="4085" width="4.59765625" style="91" customWidth="1"/>
    <col min="4086" max="4099" width="5.09765625" style="91" customWidth="1"/>
    <col min="4100" max="4104" width="4.8984375" style="91" customWidth="1"/>
    <col min="4105" max="4327" width="9" style="91"/>
    <col min="4328" max="4328" width="3.59765625" style="91" customWidth="1"/>
    <col min="4329" max="4329" width="8.59765625" style="91" customWidth="1"/>
    <col min="4330" max="4333" width="5.09765625" style="91" customWidth="1"/>
    <col min="4334" max="4334" width="10.59765625" style="91" customWidth="1"/>
    <col min="4335" max="4338" width="4.3984375" style="91" customWidth="1"/>
    <col min="4339" max="4339" width="4.59765625" style="91" customWidth="1"/>
    <col min="4340" max="4340" width="4.09765625" style="91" customWidth="1"/>
    <col min="4341" max="4341" width="4.59765625" style="91" customWidth="1"/>
    <col min="4342" max="4355" width="5.09765625" style="91" customWidth="1"/>
    <col min="4356" max="4360" width="4.8984375" style="91" customWidth="1"/>
    <col min="4361" max="4583" width="9" style="91"/>
    <col min="4584" max="4584" width="3.59765625" style="91" customWidth="1"/>
    <col min="4585" max="4585" width="8.59765625" style="91" customWidth="1"/>
    <col min="4586" max="4589" width="5.09765625" style="91" customWidth="1"/>
    <col min="4590" max="4590" width="10.59765625" style="91" customWidth="1"/>
    <col min="4591" max="4594" width="4.3984375" style="91" customWidth="1"/>
    <col min="4595" max="4595" width="4.59765625" style="91" customWidth="1"/>
    <col min="4596" max="4596" width="4.09765625" style="91" customWidth="1"/>
    <col min="4597" max="4597" width="4.59765625" style="91" customWidth="1"/>
    <col min="4598" max="4611" width="5.09765625" style="91" customWidth="1"/>
    <col min="4612" max="4616" width="4.8984375" style="91" customWidth="1"/>
    <col min="4617" max="4839" width="9" style="91"/>
    <col min="4840" max="4840" width="3.59765625" style="91" customWidth="1"/>
    <col min="4841" max="4841" width="8.59765625" style="91" customWidth="1"/>
    <col min="4842" max="4845" width="5.09765625" style="91" customWidth="1"/>
    <col min="4846" max="4846" width="10.59765625" style="91" customWidth="1"/>
    <col min="4847" max="4850" width="4.3984375" style="91" customWidth="1"/>
    <col min="4851" max="4851" width="4.59765625" style="91" customWidth="1"/>
    <col min="4852" max="4852" width="4.09765625" style="91" customWidth="1"/>
    <col min="4853" max="4853" width="4.59765625" style="91" customWidth="1"/>
    <col min="4854" max="4867" width="5.09765625" style="91" customWidth="1"/>
    <col min="4868" max="4872" width="4.8984375" style="91" customWidth="1"/>
    <col min="4873" max="5095" width="9" style="91"/>
    <col min="5096" max="5096" width="3.59765625" style="91" customWidth="1"/>
    <col min="5097" max="5097" width="8.59765625" style="91" customWidth="1"/>
    <col min="5098" max="5101" width="5.09765625" style="91" customWidth="1"/>
    <col min="5102" max="5102" width="10.59765625" style="91" customWidth="1"/>
    <col min="5103" max="5106" width="4.3984375" style="91" customWidth="1"/>
    <col min="5107" max="5107" width="4.59765625" style="91" customWidth="1"/>
    <col min="5108" max="5108" width="4.09765625" style="91" customWidth="1"/>
    <col min="5109" max="5109" width="4.59765625" style="91" customWidth="1"/>
    <col min="5110" max="5123" width="5.09765625" style="91" customWidth="1"/>
    <col min="5124" max="5128" width="4.8984375" style="91" customWidth="1"/>
    <col min="5129" max="5351" width="9" style="91"/>
    <col min="5352" max="5352" width="3.59765625" style="91" customWidth="1"/>
    <col min="5353" max="5353" width="8.59765625" style="91" customWidth="1"/>
    <col min="5354" max="5357" width="5.09765625" style="91" customWidth="1"/>
    <col min="5358" max="5358" width="10.59765625" style="91" customWidth="1"/>
    <col min="5359" max="5362" width="4.3984375" style="91" customWidth="1"/>
    <col min="5363" max="5363" width="4.59765625" style="91" customWidth="1"/>
    <col min="5364" max="5364" width="4.09765625" style="91" customWidth="1"/>
    <col min="5365" max="5365" width="4.59765625" style="91" customWidth="1"/>
    <col min="5366" max="5379" width="5.09765625" style="91" customWidth="1"/>
    <col min="5380" max="5384" width="4.8984375" style="91" customWidth="1"/>
    <col min="5385" max="5607" width="9" style="91"/>
    <col min="5608" max="5608" width="3.59765625" style="91" customWidth="1"/>
    <col min="5609" max="5609" width="8.59765625" style="91" customWidth="1"/>
    <col min="5610" max="5613" width="5.09765625" style="91" customWidth="1"/>
    <col min="5614" max="5614" width="10.59765625" style="91" customWidth="1"/>
    <col min="5615" max="5618" width="4.3984375" style="91" customWidth="1"/>
    <col min="5619" max="5619" width="4.59765625" style="91" customWidth="1"/>
    <col min="5620" max="5620" width="4.09765625" style="91" customWidth="1"/>
    <col min="5621" max="5621" width="4.59765625" style="91" customWidth="1"/>
    <col min="5622" max="5635" width="5.09765625" style="91" customWidth="1"/>
    <col min="5636" max="5640" width="4.8984375" style="91" customWidth="1"/>
    <col min="5641" max="5863" width="9" style="91"/>
    <col min="5864" max="5864" width="3.59765625" style="91" customWidth="1"/>
    <col min="5865" max="5865" width="8.59765625" style="91" customWidth="1"/>
    <col min="5866" max="5869" width="5.09765625" style="91" customWidth="1"/>
    <col min="5870" max="5870" width="10.59765625" style="91" customWidth="1"/>
    <col min="5871" max="5874" width="4.3984375" style="91" customWidth="1"/>
    <col min="5875" max="5875" width="4.59765625" style="91" customWidth="1"/>
    <col min="5876" max="5876" width="4.09765625" style="91" customWidth="1"/>
    <col min="5877" max="5877" width="4.59765625" style="91" customWidth="1"/>
    <col min="5878" max="5891" width="5.09765625" style="91" customWidth="1"/>
    <col min="5892" max="5896" width="4.8984375" style="91" customWidth="1"/>
    <col min="5897" max="6119" width="9" style="91"/>
    <col min="6120" max="6120" width="3.59765625" style="91" customWidth="1"/>
    <col min="6121" max="6121" width="8.59765625" style="91" customWidth="1"/>
    <col min="6122" max="6125" width="5.09765625" style="91" customWidth="1"/>
    <col min="6126" max="6126" width="10.59765625" style="91" customWidth="1"/>
    <col min="6127" max="6130" width="4.3984375" style="91" customWidth="1"/>
    <col min="6131" max="6131" width="4.59765625" style="91" customWidth="1"/>
    <col min="6132" max="6132" width="4.09765625" style="91" customWidth="1"/>
    <col min="6133" max="6133" width="4.59765625" style="91" customWidth="1"/>
    <col min="6134" max="6147" width="5.09765625" style="91" customWidth="1"/>
    <col min="6148" max="6152" width="4.8984375" style="91" customWidth="1"/>
    <col min="6153" max="6375" width="9" style="91"/>
    <col min="6376" max="6376" width="3.59765625" style="91" customWidth="1"/>
    <col min="6377" max="6377" width="8.59765625" style="91" customWidth="1"/>
    <col min="6378" max="6381" width="5.09765625" style="91" customWidth="1"/>
    <col min="6382" max="6382" width="10.59765625" style="91" customWidth="1"/>
    <col min="6383" max="6386" width="4.3984375" style="91" customWidth="1"/>
    <col min="6387" max="6387" width="4.59765625" style="91" customWidth="1"/>
    <col min="6388" max="6388" width="4.09765625" style="91" customWidth="1"/>
    <col min="6389" max="6389" width="4.59765625" style="91" customWidth="1"/>
    <col min="6390" max="6403" width="5.09765625" style="91" customWidth="1"/>
    <col min="6404" max="6408" width="4.8984375" style="91" customWidth="1"/>
    <col min="6409" max="6631" width="9" style="91"/>
    <col min="6632" max="6632" width="3.59765625" style="91" customWidth="1"/>
    <col min="6633" max="6633" width="8.59765625" style="91" customWidth="1"/>
    <col min="6634" max="6637" width="5.09765625" style="91" customWidth="1"/>
    <col min="6638" max="6638" width="10.59765625" style="91" customWidth="1"/>
    <col min="6639" max="6642" width="4.3984375" style="91" customWidth="1"/>
    <col min="6643" max="6643" width="4.59765625" style="91" customWidth="1"/>
    <col min="6644" max="6644" width="4.09765625" style="91" customWidth="1"/>
    <col min="6645" max="6645" width="4.59765625" style="91" customWidth="1"/>
    <col min="6646" max="6659" width="5.09765625" style="91" customWidth="1"/>
    <col min="6660" max="6664" width="4.8984375" style="91" customWidth="1"/>
    <col min="6665" max="6887" width="9" style="91"/>
    <col min="6888" max="6888" width="3.59765625" style="91" customWidth="1"/>
    <col min="6889" max="6889" width="8.59765625" style="91" customWidth="1"/>
    <col min="6890" max="6893" width="5.09765625" style="91" customWidth="1"/>
    <col min="6894" max="6894" width="10.59765625" style="91" customWidth="1"/>
    <col min="6895" max="6898" width="4.3984375" style="91" customWidth="1"/>
    <col min="6899" max="6899" width="4.59765625" style="91" customWidth="1"/>
    <col min="6900" max="6900" width="4.09765625" style="91" customWidth="1"/>
    <col min="6901" max="6901" width="4.59765625" style="91" customWidth="1"/>
    <col min="6902" max="6915" width="5.09765625" style="91" customWidth="1"/>
    <col min="6916" max="6920" width="4.8984375" style="91" customWidth="1"/>
    <col min="6921" max="7143" width="9" style="91"/>
    <col min="7144" max="7144" width="3.59765625" style="91" customWidth="1"/>
    <col min="7145" max="7145" width="8.59765625" style="91" customWidth="1"/>
    <col min="7146" max="7149" width="5.09765625" style="91" customWidth="1"/>
    <col min="7150" max="7150" width="10.59765625" style="91" customWidth="1"/>
    <col min="7151" max="7154" width="4.3984375" style="91" customWidth="1"/>
    <col min="7155" max="7155" width="4.59765625" style="91" customWidth="1"/>
    <col min="7156" max="7156" width="4.09765625" style="91" customWidth="1"/>
    <col min="7157" max="7157" width="4.59765625" style="91" customWidth="1"/>
    <col min="7158" max="7171" width="5.09765625" style="91" customWidth="1"/>
    <col min="7172" max="7176" width="4.8984375" style="91" customWidth="1"/>
    <col min="7177" max="7399" width="9" style="91"/>
    <col min="7400" max="7400" width="3.59765625" style="91" customWidth="1"/>
    <col min="7401" max="7401" width="8.59765625" style="91" customWidth="1"/>
    <col min="7402" max="7405" width="5.09765625" style="91" customWidth="1"/>
    <col min="7406" max="7406" width="10.59765625" style="91" customWidth="1"/>
    <col min="7407" max="7410" width="4.3984375" style="91" customWidth="1"/>
    <col min="7411" max="7411" width="4.59765625" style="91" customWidth="1"/>
    <col min="7412" max="7412" width="4.09765625" style="91" customWidth="1"/>
    <col min="7413" max="7413" width="4.59765625" style="91" customWidth="1"/>
    <col min="7414" max="7427" width="5.09765625" style="91" customWidth="1"/>
    <col min="7428" max="7432" width="4.8984375" style="91" customWidth="1"/>
    <col min="7433" max="7655" width="9" style="91"/>
    <col min="7656" max="7656" width="3.59765625" style="91" customWidth="1"/>
    <col min="7657" max="7657" width="8.59765625" style="91" customWidth="1"/>
    <col min="7658" max="7661" width="5.09765625" style="91" customWidth="1"/>
    <col min="7662" max="7662" width="10.59765625" style="91" customWidth="1"/>
    <col min="7663" max="7666" width="4.3984375" style="91" customWidth="1"/>
    <col min="7667" max="7667" width="4.59765625" style="91" customWidth="1"/>
    <col min="7668" max="7668" width="4.09765625" style="91" customWidth="1"/>
    <col min="7669" max="7669" width="4.59765625" style="91" customWidth="1"/>
    <col min="7670" max="7683" width="5.09765625" style="91" customWidth="1"/>
    <col min="7684" max="7688" width="4.8984375" style="91" customWidth="1"/>
    <col min="7689" max="7911" width="9" style="91"/>
    <col min="7912" max="7912" width="3.59765625" style="91" customWidth="1"/>
    <col min="7913" max="7913" width="8.59765625" style="91" customWidth="1"/>
    <col min="7914" max="7917" width="5.09765625" style="91" customWidth="1"/>
    <col min="7918" max="7918" width="10.59765625" style="91" customWidth="1"/>
    <col min="7919" max="7922" width="4.3984375" style="91" customWidth="1"/>
    <col min="7923" max="7923" width="4.59765625" style="91" customWidth="1"/>
    <col min="7924" max="7924" width="4.09765625" style="91" customWidth="1"/>
    <col min="7925" max="7925" width="4.59765625" style="91" customWidth="1"/>
    <col min="7926" max="7939" width="5.09765625" style="91" customWidth="1"/>
    <col min="7940" max="7944" width="4.8984375" style="91" customWidth="1"/>
    <col min="7945" max="8167" width="9" style="91"/>
    <col min="8168" max="8168" width="3.59765625" style="91" customWidth="1"/>
    <col min="8169" max="8169" width="8.59765625" style="91" customWidth="1"/>
    <col min="8170" max="8173" width="5.09765625" style="91" customWidth="1"/>
    <col min="8174" max="8174" width="10.59765625" style="91" customWidth="1"/>
    <col min="8175" max="8178" width="4.3984375" style="91" customWidth="1"/>
    <col min="8179" max="8179" width="4.59765625" style="91" customWidth="1"/>
    <col min="8180" max="8180" width="4.09765625" style="91" customWidth="1"/>
    <col min="8181" max="8181" width="4.59765625" style="91" customWidth="1"/>
    <col min="8182" max="8195" width="5.09765625" style="91" customWidth="1"/>
    <col min="8196" max="8200" width="4.8984375" style="91" customWidth="1"/>
    <col min="8201" max="8423" width="9" style="91"/>
    <col min="8424" max="8424" width="3.59765625" style="91" customWidth="1"/>
    <col min="8425" max="8425" width="8.59765625" style="91" customWidth="1"/>
    <col min="8426" max="8429" width="5.09765625" style="91" customWidth="1"/>
    <col min="8430" max="8430" width="10.59765625" style="91" customWidth="1"/>
    <col min="8431" max="8434" width="4.3984375" style="91" customWidth="1"/>
    <col min="8435" max="8435" width="4.59765625" style="91" customWidth="1"/>
    <col min="8436" max="8436" width="4.09765625" style="91" customWidth="1"/>
    <col min="8437" max="8437" width="4.59765625" style="91" customWidth="1"/>
    <col min="8438" max="8451" width="5.09765625" style="91" customWidth="1"/>
    <col min="8452" max="8456" width="4.8984375" style="91" customWidth="1"/>
    <col min="8457" max="8679" width="9" style="91"/>
    <col min="8680" max="8680" width="3.59765625" style="91" customWidth="1"/>
    <col min="8681" max="8681" width="8.59765625" style="91" customWidth="1"/>
    <col min="8682" max="8685" width="5.09765625" style="91" customWidth="1"/>
    <col min="8686" max="8686" width="10.59765625" style="91" customWidth="1"/>
    <col min="8687" max="8690" width="4.3984375" style="91" customWidth="1"/>
    <col min="8691" max="8691" width="4.59765625" style="91" customWidth="1"/>
    <col min="8692" max="8692" width="4.09765625" style="91" customWidth="1"/>
    <col min="8693" max="8693" width="4.59765625" style="91" customWidth="1"/>
    <col min="8694" max="8707" width="5.09765625" style="91" customWidth="1"/>
    <col min="8708" max="8712" width="4.8984375" style="91" customWidth="1"/>
    <col min="8713" max="8935" width="9" style="91"/>
    <col min="8936" max="8936" width="3.59765625" style="91" customWidth="1"/>
    <col min="8937" max="8937" width="8.59765625" style="91" customWidth="1"/>
    <col min="8938" max="8941" width="5.09765625" style="91" customWidth="1"/>
    <col min="8942" max="8942" width="10.59765625" style="91" customWidth="1"/>
    <col min="8943" max="8946" width="4.3984375" style="91" customWidth="1"/>
    <col min="8947" max="8947" width="4.59765625" style="91" customWidth="1"/>
    <col min="8948" max="8948" width="4.09765625" style="91" customWidth="1"/>
    <col min="8949" max="8949" width="4.59765625" style="91" customWidth="1"/>
    <col min="8950" max="8963" width="5.09765625" style="91" customWidth="1"/>
    <col min="8964" max="8968" width="4.8984375" style="91" customWidth="1"/>
    <col min="8969" max="9191" width="9" style="91"/>
    <col min="9192" max="9192" width="3.59765625" style="91" customWidth="1"/>
    <col min="9193" max="9193" width="8.59765625" style="91" customWidth="1"/>
    <col min="9194" max="9197" width="5.09765625" style="91" customWidth="1"/>
    <col min="9198" max="9198" width="10.59765625" style="91" customWidth="1"/>
    <col min="9199" max="9202" width="4.3984375" style="91" customWidth="1"/>
    <col min="9203" max="9203" width="4.59765625" style="91" customWidth="1"/>
    <col min="9204" max="9204" width="4.09765625" style="91" customWidth="1"/>
    <col min="9205" max="9205" width="4.59765625" style="91" customWidth="1"/>
    <col min="9206" max="9219" width="5.09765625" style="91" customWidth="1"/>
    <col min="9220" max="9224" width="4.8984375" style="91" customWidth="1"/>
    <col min="9225" max="9447" width="9" style="91"/>
    <col min="9448" max="9448" width="3.59765625" style="91" customWidth="1"/>
    <col min="9449" max="9449" width="8.59765625" style="91" customWidth="1"/>
    <col min="9450" max="9453" width="5.09765625" style="91" customWidth="1"/>
    <col min="9454" max="9454" width="10.59765625" style="91" customWidth="1"/>
    <col min="9455" max="9458" width="4.3984375" style="91" customWidth="1"/>
    <col min="9459" max="9459" width="4.59765625" style="91" customWidth="1"/>
    <col min="9460" max="9460" width="4.09765625" style="91" customWidth="1"/>
    <col min="9461" max="9461" width="4.59765625" style="91" customWidth="1"/>
    <col min="9462" max="9475" width="5.09765625" style="91" customWidth="1"/>
    <col min="9476" max="9480" width="4.8984375" style="91" customWidth="1"/>
    <col min="9481" max="9703" width="9" style="91"/>
    <col min="9704" max="9704" width="3.59765625" style="91" customWidth="1"/>
    <col min="9705" max="9705" width="8.59765625" style="91" customWidth="1"/>
    <col min="9706" max="9709" width="5.09765625" style="91" customWidth="1"/>
    <col min="9710" max="9710" width="10.59765625" style="91" customWidth="1"/>
    <col min="9711" max="9714" width="4.3984375" style="91" customWidth="1"/>
    <col min="9715" max="9715" width="4.59765625" style="91" customWidth="1"/>
    <col min="9716" max="9716" width="4.09765625" style="91" customWidth="1"/>
    <col min="9717" max="9717" width="4.59765625" style="91" customWidth="1"/>
    <col min="9718" max="9731" width="5.09765625" style="91" customWidth="1"/>
    <col min="9732" max="9736" width="4.8984375" style="91" customWidth="1"/>
    <col min="9737" max="9959" width="9" style="91"/>
    <col min="9960" max="9960" width="3.59765625" style="91" customWidth="1"/>
    <col min="9961" max="9961" width="8.59765625" style="91" customWidth="1"/>
    <col min="9962" max="9965" width="5.09765625" style="91" customWidth="1"/>
    <col min="9966" max="9966" width="10.59765625" style="91" customWidth="1"/>
    <col min="9967" max="9970" width="4.3984375" style="91" customWidth="1"/>
    <col min="9971" max="9971" width="4.59765625" style="91" customWidth="1"/>
    <col min="9972" max="9972" width="4.09765625" style="91" customWidth="1"/>
    <col min="9973" max="9973" width="4.59765625" style="91" customWidth="1"/>
    <col min="9974" max="9987" width="5.09765625" style="91" customWidth="1"/>
    <col min="9988" max="9992" width="4.8984375" style="91" customWidth="1"/>
    <col min="9993" max="10215" width="9" style="91"/>
    <col min="10216" max="10216" width="3.59765625" style="91" customWidth="1"/>
    <col min="10217" max="10217" width="8.59765625" style="91" customWidth="1"/>
    <col min="10218" max="10221" width="5.09765625" style="91" customWidth="1"/>
    <col min="10222" max="10222" width="10.59765625" style="91" customWidth="1"/>
    <col min="10223" max="10226" width="4.3984375" style="91" customWidth="1"/>
    <col min="10227" max="10227" width="4.59765625" style="91" customWidth="1"/>
    <col min="10228" max="10228" width="4.09765625" style="91" customWidth="1"/>
    <col min="10229" max="10229" width="4.59765625" style="91" customWidth="1"/>
    <col min="10230" max="10243" width="5.09765625" style="91" customWidth="1"/>
    <col min="10244" max="10248" width="4.8984375" style="91" customWidth="1"/>
    <col min="10249" max="10471" width="9" style="91"/>
    <col min="10472" max="10472" width="3.59765625" style="91" customWidth="1"/>
    <col min="10473" max="10473" width="8.59765625" style="91" customWidth="1"/>
    <col min="10474" max="10477" width="5.09765625" style="91" customWidth="1"/>
    <col min="10478" max="10478" width="10.59765625" style="91" customWidth="1"/>
    <col min="10479" max="10482" width="4.3984375" style="91" customWidth="1"/>
    <col min="10483" max="10483" width="4.59765625" style="91" customWidth="1"/>
    <col min="10484" max="10484" width="4.09765625" style="91" customWidth="1"/>
    <col min="10485" max="10485" width="4.59765625" style="91" customWidth="1"/>
    <col min="10486" max="10499" width="5.09765625" style="91" customWidth="1"/>
    <col min="10500" max="10504" width="4.8984375" style="91" customWidth="1"/>
    <col min="10505" max="10727" width="9" style="91"/>
    <col min="10728" max="10728" width="3.59765625" style="91" customWidth="1"/>
    <col min="10729" max="10729" width="8.59765625" style="91" customWidth="1"/>
    <col min="10730" max="10733" width="5.09765625" style="91" customWidth="1"/>
    <col min="10734" max="10734" width="10.59765625" style="91" customWidth="1"/>
    <col min="10735" max="10738" width="4.3984375" style="91" customWidth="1"/>
    <col min="10739" max="10739" width="4.59765625" style="91" customWidth="1"/>
    <col min="10740" max="10740" width="4.09765625" style="91" customWidth="1"/>
    <col min="10741" max="10741" width="4.59765625" style="91" customWidth="1"/>
    <col min="10742" max="10755" width="5.09765625" style="91" customWidth="1"/>
    <col min="10756" max="10760" width="4.8984375" style="91" customWidth="1"/>
    <col min="10761" max="10983" width="9" style="91"/>
    <col min="10984" max="10984" width="3.59765625" style="91" customWidth="1"/>
    <col min="10985" max="10985" width="8.59765625" style="91" customWidth="1"/>
    <col min="10986" max="10989" width="5.09765625" style="91" customWidth="1"/>
    <col min="10990" max="10990" width="10.59765625" style="91" customWidth="1"/>
    <col min="10991" max="10994" width="4.3984375" style="91" customWidth="1"/>
    <col min="10995" max="10995" width="4.59765625" style="91" customWidth="1"/>
    <col min="10996" max="10996" width="4.09765625" style="91" customWidth="1"/>
    <col min="10997" max="10997" width="4.59765625" style="91" customWidth="1"/>
    <col min="10998" max="11011" width="5.09765625" style="91" customWidth="1"/>
    <col min="11012" max="11016" width="4.8984375" style="91" customWidth="1"/>
    <col min="11017" max="11239" width="9" style="91"/>
    <col min="11240" max="11240" width="3.59765625" style="91" customWidth="1"/>
    <col min="11241" max="11241" width="8.59765625" style="91" customWidth="1"/>
    <col min="11242" max="11245" width="5.09765625" style="91" customWidth="1"/>
    <col min="11246" max="11246" width="10.59765625" style="91" customWidth="1"/>
    <col min="11247" max="11250" width="4.3984375" style="91" customWidth="1"/>
    <col min="11251" max="11251" width="4.59765625" style="91" customWidth="1"/>
    <col min="11252" max="11252" width="4.09765625" style="91" customWidth="1"/>
    <col min="11253" max="11253" width="4.59765625" style="91" customWidth="1"/>
    <col min="11254" max="11267" width="5.09765625" style="91" customWidth="1"/>
    <col min="11268" max="11272" width="4.8984375" style="91" customWidth="1"/>
    <col min="11273" max="11495" width="9" style="91"/>
    <col min="11496" max="11496" width="3.59765625" style="91" customWidth="1"/>
    <col min="11497" max="11497" width="8.59765625" style="91" customWidth="1"/>
    <col min="11498" max="11501" width="5.09765625" style="91" customWidth="1"/>
    <col min="11502" max="11502" width="10.59765625" style="91" customWidth="1"/>
    <col min="11503" max="11506" width="4.3984375" style="91" customWidth="1"/>
    <col min="11507" max="11507" width="4.59765625" style="91" customWidth="1"/>
    <col min="11508" max="11508" width="4.09765625" style="91" customWidth="1"/>
    <col min="11509" max="11509" width="4.59765625" style="91" customWidth="1"/>
    <col min="11510" max="11523" width="5.09765625" style="91" customWidth="1"/>
    <col min="11524" max="11528" width="4.8984375" style="91" customWidth="1"/>
    <col min="11529" max="11751" width="9" style="91"/>
    <col min="11752" max="11752" width="3.59765625" style="91" customWidth="1"/>
    <col min="11753" max="11753" width="8.59765625" style="91" customWidth="1"/>
    <col min="11754" max="11757" width="5.09765625" style="91" customWidth="1"/>
    <col min="11758" max="11758" width="10.59765625" style="91" customWidth="1"/>
    <col min="11759" max="11762" width="4.3984375" style="91" customWidth="1"/>
    <col min="11763" max="11763" width="4.59765625" style="91" customWidth="1"/>
    <col min="11764" max="11764" width="4.09765625" style="91" customWidth="1"/>
    <col min="11765" max="11765" width="4.59765625" style="91" customWidth="1"/>
    <col min="11766" max="11779" width="5.09765625" style="91" customWidth="1"/>
    <col min="11780" max="11784" width="4.8984375" style="91" customWidth="1"/>
    <col min="11785" max="12007" width="9" style="91"/>
    <col min="12008" max="12008" width="3.59765625" style="91" customWidth="1"/>
    <col min="12009" max="12009" width="8.59765625" style="91" customWidth="1"/>
    <col min="12010" max="12013" width="5.09765625" style="91" customWidth="1"/>
    <col min="12014" max="12014" width="10.59765625" style="91" customWidth="1"/>
    <col min="12015" max="12018" width="4.3984375" style="91" customWidth="1"/>
    <col min="12019" max="12019" width="4.59765625" style="91" customWidth="1"/>
    <col min="12020" max="12020" width="4.09765625" style="91" customWidth="1"/>
    <col min="12021" max="12021" width="4.59765625" style="91" customWidth="1"/>
    <col min="12022" max="12035" width="5.09765625" style="91" customWidth="1"/>
    <col min="12036" max="12040" width="4.8984375" style="91" customWidth="1"/>
    <col min="12041" max="12263" width="9" style="91"/>
    <col min="12264" max="12264" width="3.59765625" style="91" customWidth="1"/>
    <col min="12265" max="12265" width="8.59765625" style="91" customWidth="1"/>
    <col min="12266" max="12269" width="5.09765625" style="91" customWidth="1"/>
    <col min="12270" max="12270" width="10.59765625" style="91" customWidth="1"/>
    <col min="12271" max="12274" width="4.3984375" style="91" customWidth="1"/>
    <col min="12275" max="12275" width="4.59765625" style="91" customWidth="1"/>
    <col min="12276" max="12276" width="4.09765625" style="91" customWidth="1"/>
    <col min="12277" max="12277" width="4.59765625" style="91" customWidth="1"/>
    <col min="12278" max="12291" width="5.09765625" style="91" customWidth="1"/>
    <col min="12292" max="12296" width="4.8984375" style="91" customWidth="1"/>
    <col min="12297" max="12519" width="9" style="91"/>
    <col min="12520" max="12520" width="3.59765625" style="91" customWidth="1"/>
    <col min="12521" max="12521" width="8.59765625" style="91" customWidth="1"/>
    <col min="12522" max="12525" width="5.09765625" style="91" customWidth="1"/>
    <col min="12526" max="12526" width="10.59765625" style="91" customWidth="1"/>
    <col min="12527" max="12530" width="4.3984375" style="91" customWidth="1"/>
    <col min="12531" max="12531" width="4.59765625" style="91" customWidth="1"/>
    <col min="12532" max="12532" width="4.09765625" style="91" customWidth="1"/>
    <col min="12533" max="12533" width="4.59765625" style="91" customWidth="1"/>
    <col min="12534" max="12547" width="5.09765625" style="91" customWidth="1"/>
    <col min="12548" max="12552" width="4.8984375" style="91" customWidth="1"/>
    <col min="12553" max="12775" width="9" style="91"/>
    <col min="12776" max="12776" width="3.59765625" style="91" customWidth="1"/>
    <col min="12777" max="12777" width="8.59765625" style="91" customWidth="1"/>
    <col min="12778" max="12781" width="5.09765625" style="91" customWidth="1"/>
    <col min="12782" max="12782" width="10.59765625" style="91" customWidth="1"/>
    <col min="12783" max="12786" width="4.3984375" style="91" customWidth="1"/>
    <col min="12787" max="12787" width="4.59765625" style="91" customWidth="1"/>
    <col min="12788" max="12788" width="4.09765625" style="91" customWidth="1"/>
    <col min="12789" max="12789" width="4.59765625" style="91" customWidth="1"/>
    <col min="12790" max="12803" width="5.09765625" style="91" customWidth="1"/>
    <col min="12804" max="12808" width="4.8984375" style="91" customWidth="1"/>
    <col min="12809" max="13031" width="9" style="91"/>
    <col min="13032" max="13032" width="3.59765625" style="91" customWidth="1"/>
    <col min="13033" max="13033" width="8.59765625" style="91" customWidth="1"/>
    <col min="13034" max="13037" width="5.09765625" style="91" customWidth="1"/>
    <col min="13038" max="13038" width="10.59765625" style="91" customWidth="1"/>
    <col min="13039" max="13042" width="4.3984375" style="91" customWidth="1"/>
    <col min="13043" max="13043" width="4.59765625" style="91" customWidth="1"/>
    <col min="13044" max="13044" width="4.09765625" style="91" customWidth="1"/>
    <col min="13045" max="13045" width="4.59765625" style="91" customWidth="1"/>
    <col min="13046" max="13059" width="5.09765625" style="91" customWidth="1"/>
    <col min="13060" max="13064" width="4.8984375" style="91" customWidth="1"/>
    <col min="13065" max="13287" width="9" style="91"/>
    <col min="13288" max="13288" width="3.59765625" style="91" customWidth="1"/>
    <col min="13289" max="13289" width="8.59765625" style="91" customWidth="1"/>
    <col min="13290" max="13293" width="5.09765625" style="91" customWidth="1"/>
    <col min="13294" max="13294" width="10.59765625" style="91" customWidth="1"/>
    <col min="13295" max="13298" width="4.3984375" style="91" customWidth="1"/>
    <col min="13299" max="13299" width="4.59765625" style="91" customWidth="1"/>
    <col min="13300" max="13300" width="4.09765625" style="91" customWidth="1"/>
    <col min="13301" max="13301" width="4.59765625" style="91" customWidth="1"/>
    <col min="13302" max="13315" width="5.09765625" style="91" customWidth="1"/>
    <col min="13316" max="13320" width="4.8984375" style="91" customWidth="1"/>
    <col min="13321" max="13543" width="9" style="91"/>
    <col min="13544" max="13544" width="3.59765625" style="91" customWidth="1"/>
    <col min="13545" max="13545" width="8.59765625" style="91" customWidth="1"/>
    <col min="13546" max="13549" width="5.09765625" style="91" customWidth="1"/>
    <col min="13550" max="13550" width="10.59765625" style="91" customWidth="1"/>
    <col min="13551" max="13554" width="4.3984375" style="91" customWidth="1"/>
    <col min="13555" max="13555" width="4.59765625" style="91" customWidth="1"/>
    <col min="13556" max="13556" width="4.09765625" style="91" customWidth="1"/>
    <col min="13557" max="13557" width="4.59765625" style="91" customWidth="1"/>
    <col min="13558" max="13571" width="5.09765625" style="91" customWidth="1"/>
    <col min="13572" max="13576" width="4.8984375" style="91" customWidth="1"/>
    <col min="13577" max="13799" width="9" style="91"/>
    <col min="13800" max="13800" width="3.59765625" style="91" customWidth="1"/>
    <col min="13801" max="13801" width="8.59765625" style="91" customWidth="1"/>
    <col min="13802" max="13805" width="5.09765625" style="91" customWidth="1"/>
    <col min="13806" max="13806" width="10.59765625" style="91" customWidth="1"/>
    <col min="13807" max="13810" width="4.3984375" style="91" customWidth="1"/>
    <col min="13811" max="13811" width="4.59765625" style="91" customWidth="1"/>
    <col min="13812" max="13812" width="4.09765625" style="91" customWidth="1"/>
    <col min="13813" max="13813" width="4.59765625" style="91" customWidth="1"/>
    <col min="13814" max="13827" width="5.09765625" style="91" customWidth="1"/>
    <col min="13828" max="13832" width="4.8984375" style="91" customWidth="1"/>
    <col min="13833" max="14055" width="9" style="91"/>
    <col min="14056" max="14056" width="3.59765625" style="91" customWidth="1"/>
    <col min="14057" max="14057" width="8.59765625" style="91" customWidth="1"/>
    <col min="14058" max="14061" width="5.09765625" style="91" customWidth="1"/>
    <col min="14062" max="14062" width="10.59765625" style="91" customWidth="1"/>
    <col min="14063" max="14066" width="4.3984375" style="91" customWidth="1"/>
    <col min="14067" max="14067" width="4.59765625" style="91" customWidth="1"/>
    <col min="14068" max="14068" width="4.09765625" style="91" customWidth="1"/>
    <col min="14069" max="14069" width="4.59765625" style="91" customWidth="1"/>
    <col min="14070" max="14083" width="5.09765625" style="91" customWidth="1"/>
    <col min="14084" max="14088" width="4.8984375" style="91" customWidth="1"/>
    <col min="14089" max="14311" width="9" style="91"/>
    <col min="14312" max="14312" width="3.59765625" style="91" customWidth="1"/>
    <col min="14313" max="14313" width="8.59765625" style="91" customWidth="1"/>
    <col min="14314" max="14317" width="5.09765625" style="91" customWidth="1"/>
    <col min="14318" max="14318" width="10.59765625" style="91" customWidth="1"/>
    <col min="14319" max="14322" width="4.3984375" style="91" customWidth="1"/>
    <col min="14323" max="14323" width="4.59765625" style="91" customWidth="1"/>
    <col min="14324" max="14324" width="4.09765625" style="91" customWidth="1"/>
    <col min="14325" max="14325" width="4.59765625" style="91" customWidth="1"/>
    <col min="14326" max="14339" width="5.09765625" style="91" customWidth="1"/>
    <col min="14340" max="14344" width="4.8984375" style="91" customWidth="1"/>
    <col min="14345" max="14567" width="9" style="91"/>
    <col min="14568" max="14568" width="3.59765625" style="91" customWidth="1"/>
    <col min="14569" max="14569" width="8.59765625" style="91" customWidth="1"/>
    <col min="14570" max="14573" width="5.09765625" style="91" customWidth="1"/>
    <col min="14574" max="14574" width="10.59765625" style="91" customWidth="1"/>
    <col min="14575" max="14578" width="4.3984375" style="91" customWidth="1"/>
    <col min="14579" max="14579" width="4.59765625" style="91" customWidth="1"/>
    <col min="14580" max="14580" width="4.09765625" style="91" customWidth="1"/>
    <col min="14581" max="14581" width="4.59765625" style="91" customWidth="1"/>
    <col min="14582" max="14595" width="5.09765625" style="91" customWidth="1"/>
    <col min="14596" max="14600" width="4.8984375" style="91" customWidth="1"/>
    <col min="14601" max="14823" width="9" style="91"/>
    <col min="14824" max="14824" width="3.59765625" style="91" customWidth="1"/>
    <col min="14825" max="14825" width="8.59765625" style="91" customWidth="1"/>
    <col min="14826" max="14829" width="5.09765625" style="91" customWidth="1"/>
    <col min="14830" max="14830" width="10.59765625" style="91" customWidth="1"/>
    <col min="14831" max="14834" width="4.3984375" style="91" customWidth="1"/>
    <col min="14835" max="14835" width="4.59765625" style="91" customWidth="1"/>
    <col min="14836" max="14836" width="4.09765625" style="91" customWidth="1"/>
    <col min="14837" max="14837" width="4.59765625" style="91" customWidth="1"/>
    <col min="14838" max="14851" width="5.09765625" style="91" customWidth="1"/>
    <col min="14852" max="14856" width="4.8984375" style="91" customWidth="1"/>
    <col min="14857" max="15079" width="9" style="91"/>
    <col min="15080" max="15080" width="3.59765625" style="91" customWidth="1"/>
    <col min="15081" max="15081" width="8.59765625" style="91" customWidth="1"/>
    <col min="15082" max="15085" width="5.09765625" style="91" customWidth="1"/>
    <col min="15086" max="15086" width="10.59765625" style="91" customWidth="1"/>
    <col min="15087" max="15090" width="4.3984375" style="91" customWidth="1"/>
    <col min="15091" max="15091" width="4.59765625" style="91" customWidth="1"/>
    <col min="15092" max="15092" width="4.09765625" style="91" customWidth="1"/>
    <col min="15093" max="15093" width="4.59765625" style="91" customWidth="1"/>
    <col min="15094" max="15107" width="5.09765625" style="91" customWidth="1"/>
    <col min="15108" max="15112" width="4.8984375" style="91" customWidth="1"/>
    <col min="15113" max="15335" width="9" style="91"/>
    <col min="15336" max="15336" width="3.59765625" style="91" customWidth="1"/>
    <col min="15337" max="15337" width="8.59765625" style="91" customWidth="1"/>
    <col min="15338" max="15341" width="5.09765625" style="91" customWidth="1"/>
    <col min="15342" max="15342" width="10.59765625" style="91" customWidth="1"/>
    <col min="15343" max="15346" width="4.3984375" style="91" customWidth="1"/>
    <col min="15347" max="15347" width="4.59765625" style="91" customWidth="1"/>
    <col min="15348" max="15348" width="4.09765625" style="91" customWidth="1"/>
    <col min="15349" max="15349" width="4.59765625" style="91" customWidth="1"/>
    <col min="15350" max="15363" width="5.09765625" style="91" customWidth="1"/>
    <col min="15364" max="15368" width="4.8984375" style="91" customWidth="1"/>
    <col min="15369" max="15591" width="9" style="91"/>
    <col min="15592" max="15592" width="3.59765625" style="91" customWidth="1"/>
    <col min="15593" max="15593" width="8.59765625" style="91" customWidth="1"/>
    <col min="15594" max="15597" width="5.09765625" style="91" customWidth="1"/>
    <col min="15598" max="15598" width="10.59765625" style="91" customWidth="1"/>
    <col min="15599" max="15602" width="4.3984375" style="91" customWidth="1"/>
    <col min="15603" max="15603" width="4.59765625" style="91" customWidth="1"/>
    <col min="15604" max="15604" width="4.09765625" style="91" customWidth="1"/>
    <col min="15605" max="15605" width="4.59765625" style="91" customWidth="1"/>
    <col min="15606" max="15619" width="5.09765625" style="91" customWidth="1"/>
    <col min="15620" max="15624" width="4.8984375" style="91" customWidth="1"/>
    <col min="15625" max="15847" width="9" style="91"/>
    <col min="15848" max="15848" width="3.59765625" style="91" customWidth="1"/>
    <col min="15849" max="15849" width="8.59765625" style="91" customWidth="1"/>
    <col min="15850" max="15853" width="5.09765625" style="91" customWidth="1"/>
    <col min="15854" max="15854" width="10.59765625" style="91" customWidth="1"/>
    <col min="15855" max="15858" width="4.3984375" style="91" customWidth="1"/>
    <col min="15859" max="15859" width="4.59765625" style="91" customWidth="1"/>
    <col min="15860" max="15860" width="4.09765625" style="91" customWidth="1"/>
    <col min="15861" max="15861" width="4.59765625" style="91" customWidth="1"/>
    <col min="15862" max="15875" width="5.09765625" style="91" customWidth="1"/>
    <col min="15876" max="15880" width="4.8984375" style="91" customWidth="1"/>
    <col min="15881" max="16103" width="9" style="91"/>
    <col min="16104" max="16104" width="3.59765625" style="91" customWidth="1"/>
    <col min="16105" max="16105" width="8.59765625" style="91" customWidth="1"/>
    <col min="16106" max="16109" width="5.09765625" style="91" customWidth="1"/>
    <col min="16110" max="16110" width="10.59765625" style="91" customWidth="1"/>
    <col min="16111" max="16114" width="4.3984375" style="91" customWidth="1"/>
    <col min="16115" max="16115" width="4.59765625" style="91" customWidth="1"/>
    <col min="16116" max="16116" width="4.09765625" style="91" customWidth="1"/>
    <col min="16117" max="16117" width="4.59765625" style="91" customWidth="1"/>
    <col min="16118" max="16131" width="5.09765625" style="91" customWidth="1"/>
    <col min="16132" max="16136" width="4.8984375" style="91" customWidth="1"/>
    <col min="16137" max="16384" width="9" style="91"/>
  </cols>
  <sheetData>
    <row r="1" spans="1:8">
      <c r="A1" s="91" t="s">
        <v>21</v>
      </c>
    </row>
    <row r="2" spans="1:8">
      <c r="H2" s="92" t="s">
        <v>312</v>
      </c>
    </row>
    <row r="3" spans="1:8" s="34" customFormat="1" ht="14.25" customHeight="1">
      <c r="A3" s="185" t="s">
        <v>22</v>
      </c>
      <c r="B3" s="186"/>
      <c r="C3" s="187" t="s">
        <v>23</v>
      </c>
      <c r="D3" s="188"/>
      <c r="E3" s="188"/>
      <c r="F3" s="188"/>
      <c r="G3" s="188"/>
      <c r="H3" s="189"/>
    </row>
    <row r="4" spans="1:8" ht="8.25" customHeight="1">
      <c r="A4" s="95" t="s">
        <v>24</v>
      </c>
      <c r="B4" s="96"/>
      <c r="C4" s="178" t="s">
        <v>25</v>
      </c>
      <c r="D4" s="198" t="s">
        <v>26</v>
      </c>
      <c r="E4" s="199"/>
      <c r="F4" s="199"/>
      <c r="G4" s="200"/>
      <c r="H4" s="190" t="s">
        <v>314</v>
      </c>
    </row>
    <row r="5" spans="1:8" ht="8.25" customHeight="1">
      <c r="A5" s="193" t="s">
        <v>27</v>
      </c>
      <c r="B5" s="194"/>
      <c r="C5" s="197"/>
      <c r="D5" s="201"/>
      <c r="E5" s="202"/>
      <c r="F5" s="202"/>
      <c r="G5" s="203"/>
      <c r="H5" s="191"/>
    </row>
    <row r="6" spans="1:8" ht="8.25" customHeight="1">
      <c r="A6" s="193"/>
      <c r="B6" s="194"/>
      <c r="C6" s="197"/>
      <c r="D6" s="178" t="s">
        <v>18</v>
      </c>
      <c r="E6" s="178" t="s">
        <v>30</v>
      </c>
      <c r="F6" s="178" t="s">
        <v>31</v>
      </c>
      <c r="G6" s="178" t="s">
        <v>32</v>
      </c>
      <c r="H6" s="191"/>
    </row>
    <row r="7" spans="1:8" ht="8.25" customHeight="1">
      <c r="A7" s="195"/>
      <c r="B7" s="196"/>
      <c r="C7" s="179"/>
      <c r="D7" s="179"/>
      <c r="E7" s="179"/>
      <c r="F7" s="179"/>
      <c r="G7" s="179"/>
      <c r="H7" s="192"/>
    </row>
    <row r="8" spans="1:8" ht="16.5" customHeight="1">
      <c r="A8" s="176" t="s">
        <v>33</v>
      </c>
      <c r="B8" s="177"/>
      <c r="C8" s="21">
        <v>209</v>
      </c>
      <c r="D8" s="21">
        <v>204</v>
      </c>
      <c r="E8" s="22">
        <v>135</v>
      </c>
      <c r="F8" s="22">
        <v>67</v>
      </c>
      <c r="G8" s="22">
        <v>2</v>
      </c>
      <c r="H8" s="22">
        <v>5</v>
      </c>
    </row>
    <row r="9" spans="1:8" ht="16.5" customHeight="1">
      <c r="A9" s="176">
        <v>7</v>
      </c>
      <c r="B9" s="177"/>
      <c r="C9" s="21">
        <v>113</v>
      </c>
      <c r="D9" s="21">
        <v>113</v>
      </c>
      <c r="E9" s="22">
        <v>57</v>
      </c>
      <c r="F9" s="22">
        <v>50</v>
      </c>
      <c r="G9" s="22">
        <v>6</v>
      </c>
      <c r="H9" s="22"/>
    </row>
    <row r="10" spans="1:8" ht="16.5" customHeight="1">
      <c r="A10" s="176">
        <v>12</v>
      </c>
      <c r="B10" s="177"/>
      <c r="C10" s="21">
        <v>97</v>
      </c>
      <c r="D10" s="21">
        <v>92</v>
      </c>
      <c r="E10" s="22">
        <v>46</v>
      </c>
      <c r="F10" s="22">
        <v>43</v>
      </c>
      <c r="G10" s="22">
        <v>3</v>
      </c>
      <c r="H10" s="22">
        <v>5</v>
      </c>
    </row>
    <row r="11" spans="1:8" ht="16.5" customHeight="1">
      <c r="A11" s="176">
        <v>17</v>
      </c>
      <c r="B11" s="177"/>
      <c r="C11" s="20">
        <v>68</v>
      </c>
      <c r="D11" s="20">
        <v>62</v>
      </c>
      <c r="E11" s="23">
        <v>27</v>
      </c>
      <c r="F11" s="23">
        <v>30</v>
      </c>
      <c r="G11" s="23">
        <v>5</v>
      </c>
      <c r="H11" s="23">
        <v>6</v>
      </c>
    </row>
    <row r="12" spans="1:8" ht="16.5" customHeight="1">
      <c r="A12" s="176">
        <v>22</v>
      </c>
      <c r="B12" s="177"/>
      <c r="C12" s="21">
        <v>90</v>
      </c>
      <c r="D12" s="21">
        <v>81</v>
      </c>
      <c r="E12" s="21">
        <v>35</v>
      </c>
      <c r="F12" s="21">
        <v>25</v>
      </c>
      <c r="G12" s="21">
        <v>21</v>
      </c>
      <c r="H12" s="21">
        <v>9</v>
      </c>
    </row>
    <row r="13" spans="1:8" ht="16.5" customHeight="1">
      <c r="A13" s="176">
        <v>27</v>
      </c>
      <c r="B13" s="177"/>
      <c r="C13" s="21">
        <v>84</v>
      </c>
      <c r="D13" s="21">
        <v>64</v>
      </c>
      <c r="E13" s="21">
        <v>20</v>
      </c>
      <c r="F13" s="21">
        <v>14</v>
      </c>
      <c r="G13" s="21">
        <v>30</v>
      </c>
      <c r="H13" s="21">
        <v>20</v>
      </c>
    </row>
    <row r="14" spans="1:8" ht="16.5" customHeight="1">
      <c r="A14" s="176" t="s">
        <v>34</v>
      </c>
      <c r="B14" s="177"/>
      <c r="C14" s="24">
        <v>86</v>
      </c>
      <c r="D14" s="24">
        <v>56</v>
      </c>
      <c r="E14" s="24">
        <v>13</v>
      </c>
      <c r="F14" s="24">
        <v>10</v>
      </c>
      <c r="G14" s="24">
        <v>32</v>
      </c>
      <c r="H14" s="24">
        <v>30</v>
      </c>
    </row>
    <row r="15" spans="1:8" ht="16.5" customHeight="1">
      <c r="A15" s="176">
        <v>2</v>
      </c>
      <c r="B15" s="177"/>
      <c r="C15" s="21">
        <v>104</v>
      </c>
      <c r="D15" s="21">
        <v>55</v>
      </c>
      <c r="E15" s="21">
        <v>21</v>
      </c>
      <c r="F15" s="21">
        <v>22</v>
      </c>
      <c r="G15" s="21">
        <v>12</v>
      </c>
      <c r="H15" s="21">
        <v>50</v>
      </c>
    </row>
    <row r="16" spans="1:8" ht="16.5" customHeight="1">
      <c r="A16" s="176">
        <v>3</v>
      </c>
      <c r="B16" s="177"/>
      <c r="C16" s="21">
        <v>74.980000000000018</v>
      </c>
      <c r="D16" s="21">
        <v>41.04</v>
      </c>
      <c r="E16" s="21">
        <v>16.78</v>
      </c>
      <c r="F16" s="21">
        <v>12.719999999999999</v>
      </c>
      <c r="G16" s="21">
        <v>11.540000000000001</v>
      </c>
      <c r="H16" s="21">
        <v>33.940000000000005</v>
      </c>
    </row>
    <row r="17" spans="1:8" ht="16.5" customHeight="1">
      <c r="A17" s="176">
        <v>4</v>
      </c>
      <c r="B17" s="177"/>
      <c r="C17" s="21">
        <v>108</v>
      </c>
      <c r="D17" s="21">
        <v>56</v>
      </c>
      <c r="E17" s="21">
        <v>26</v>
      </c>
      <c r="F17" s="21">
        <v>17</v>
      </c>
      <c r="G17" s="21">
        <v>13</v>
      </c>
      <c r="H17" s="21">
        <v>52</v>
      </c>
    </row>
    <row r="18" spans="1:8" ht="16.5" customHeight="1" thickBot="1">
      <c r="A18" s="183">
        <v>5</v>
      </c>
      <c r="B18" s="184"/>
      <c r="C18" s="242">
        <v>115.25999999999999</v>
      </c>
      <c r="D18" s="242">
        <v>48</v>
      </c>
      <c r="E18" s="242">
        <v>26</v>
      </c>
      <c r="F18" s="242">
        <v>13.280000000000001</v>
      </c>
      <c r="G18" s="242">
        <v>9</v>
      </c>
      <c r="H18" s="242">
        <v>67</v>
      </c>
    </row>
    <row r="19" spans="1:8" ht="16.5" customHeight="1">
      <c r="A19" s="180" t="s">
        <v>331</v>
      </c>
      <c r="B19" s="98" t="s">
        <v>35</v>
      </c>
      <c r="C19" s="243">
        <v>21</v>
      </c>
      <c r="D19" s="243">
        <v>2.62</v>
      </c>
      <c r="E19" s="244">
        <v>1.31</v>
      </c>
      <c r="F19" s="244">
        <v>1.31</v>
      </c>
      <c r="G19" s="244">
        <v>0</v>
      </c>
      <c r="H19" s="244">
        <v>18.46</v>
      </c>
    </row>
    <row r="20" spans="1:8" ht="16.5" customHeight="1">
      <c r="A20" s="181"/>
      <c r="B20" s="97" t="s">
        <v>36</v>
      </c>
      <c r="C20" s="245">
        <v>14</v>
      </c>
      <c r="D20" s="246">
        <v>1</v>
      </c>
      <c r="E20" s="247">
        <v>0</v>
      </c>
      <c r="F20" s="247">
        <v>1</v>
      </c>
      <c r="G20" s="247">
        <v>0</v>
      </c>
      <c r="H20" s="247">
        <v>13</v>
      </c>
    </row>
    <row r="21" spans="1:8" ht="16.5" customHeight="1">
      <c r="A21" s="181"/>
      <c r="B21" s="42" t="s">
        <v>37</v>
      </c>
      <c r="C21" s="21">
        <v>0</v>
      </c>
      <c r="D21" s="21">
        <v>0</v>
      </c>
      <c r="E21" s="22">
        <v>0</v>
      </c>
      <c r="F21" s="22">
        <v>0</v>
      </c>
      <c r="G21" s="22">
        <v>0</v>
      </c>
      <c r="H21" s="22">
        <v>0</v>
      </c>
    </row>
    <row r="22" spans="1:8" ht="16.5" customHeight="1">
      <c r="A22" s="181"/>
      <c r="B22" s="42" t="s">
        <v>38</v>
      </c>
      <c r="C22" s="21">
        <v>9</v>
      </c>
      <c r="D22" s="21">
        <v>3.32</v>
      </c>
      <c r="E22" s="22">
        <v>2.11</v>
      </c>
      <c r="F22" s="22">
        <v>0</v>
      </c>
      <c r="G22" s="22">
        <v>1.21</v>
      </c>
      <c r="H22" s="22">
        <v>5.3500000000000005</v>
      </c>
    </row>
    <row r="23" spans="1:8" ht="16.5" customHeight="1">
      <c r="A23" s="181"/>
      <c r="B23" s="42" t="s">
        <v>39</v>
      </c>
      <c r="C23" s="21">
        <v>5</v>
      </c>
      <c r="D23" s="21">
        <v>2.9699999999999998</v>
      </c>
      <c r="E23" s="22">
        <v>1.96</v>
      </c>
      <c r="F23" s="22">
        <v>0</v>
      </c>
      <c r="G23" s="22">
        <v>1.01</v>
      </c>
      <c r="H23" s="22">
        <v>1.8599999999999999</v>
      </c>
    </row>
    <row r="24" spans="1:8" ht="16.5" customHeight="1">
      <c r="A24" s="181"/>
      <c r="B24" s="42" t="s">
        <v>40</v>
      </c>
      <c r="C24" s="21">
        <v>1</v>
      </c>
      <c r="D24" s="21">
        <v>0.96</v>
      </c>
      <c r="E24" s="22">
        <v>0</v>
      </c>
      <c r="F24" s="22">
        <v>0</v>
      </c>
      <c r="G24" s="22">
        <v>0.96</v>
      </c>
      <c r="H24" s="22">
        <v>0.5</v>
      </c>
    </row>
    <row r="25" spans="1:8" ht="16.5" customHeight="1">
      <c r="A25" s="181"/>
      <c r="B25" s="42" t="s">
        <v>41</v>
      </c>
      <c r="C25" s="21">
        <v>45</v>
      </c>
      <c r="D25" s="21">
        <v>18.049999999999997</v>
      </c>
      <c r="E25" s="21">
        <v>15.209999999999999</v>
      </c>
      <c r="F25" s="22">
        <v>0.91</v>
      </c>
      <c r="G25" s="22">
        <v>1.93</v>
      </c>
      <c r="H25" s="22">
        <v>26</v>
      </c>
    </row>
    <row r="26" spans="1:8" ht="16.5" customHeight="1">
      <c r="A26" s="181"/>
      <c r="B26" s="42" t="s">
        <v>42</v>
      </c>
      <c r="C26" s="21">
        <v>6</v>
      </c>
      <c r="D26" s="21">
        <v>3.0300000000000002</v>
      </c>
      <c r="E26" s="22">
        <v>0</v>
      </c>
      <c r="F26" s="22">
        <v>1.03</v>
      </c>
      <c r="G26" s="22">
        <v>2</v>
      </c>
      <c r="H26" s="22">
        <v>3</v>
      </c>
    </row>
    <row r="27" spans="1:8" ht="16.5" customHeight="1">
      <c r="A27" s="181"/>
      <c r="B27" s="42" t="s">
        <v>43</v>
      </c>
      <c r="C27" s="21">
        <v>0.22</v>
      </c>
      <c r="D27" s="21">
        <v>0</v>
      </c>
      <c r="E27" s="22">
        <v>0</v>
      </c>
      <c r="F27" s="22">
        <v>0</v>
      </c>
      <c r="G27" s="22">
        <v>0</v>
      </c>
      <c r="H27" s="22">
        <v>0.22</v>
      </c>
    </row>
    <row r="28" spans="1:8" ht="16.5" customHeight="1">
      <c r="A28" s="181"/>
      <c r="B28" s="42" t="s">
        <v>44</v>
      </c>
      <c r="C28" s="21">
        <v>2.92</v>
      </c>
      <c r="D28" s="21">
        <v>1.9300000000000002</v>
      </c>
      <c r="E28" s="22">
        <v>0.44000000000000006</v>
      </c>
      <c r="F28" s="22">
        <v>1.28</v>
      </c>
      <c r="G28" s="22">
        <v>0.21</v>
      </c>
      <c r="H28" s="22">
        <v>0.99</v>
      </c>
    </row>
    <row r="29" spans="1:8" ht="16.5" customHeight="1">
      <c r="A29" s="182"/>
      <c r="B29" s="42" t="s">
        <v>45</v>
      </c>
      <c r="C29" s="21">
        <v>25.77</v>
      </c>
      <c r="D29" s="21">
        <v>14.75</v>
      </c>
      <c r="E29" s="22">
        <v>4</v>
      </c>
      <c r="F29" s="22">
        <v>8.75</v>
      </c>
      <c r="G29" s="22">
        <v>2</v>
      </c>
      <c r="H29" s="22">
        <v>11</v>
      </c>
    </row>
    <row r="30" spans="1:8">
      <c r="A30" s="99"/>
      <c r="B30" s="84"/>
      <c r="C30" s="26"/>
      <c r="D30" s="26"/>
      <c r="E30" s="26"/>
      <c r="F30" s="26"/>
      <c r="G30" s="26"/>
      <c r="H30" s="26"/>
    </row>
    <row r="31" spans="1:8">
      <c r="A31" s="91" t="s">
        <v>313</v>
      </c>
    </row>
  </sheetData>
  <mergeCells count="22">
    <mergeCell ref="A3:B3"/>
    <mergeCell ref="C3:H3"/>
    <mergeCell ref="H4:H7"/>
    <mergeCell ref="A5:B7"/>
    <mergeCell ref="E6:E7"/>
    <mergeCell ref="F6:F7"/>
    <mergeCell ref="C4:C7"/>
    <mergeCell ref="D4:G5"/>
    <mergeCell ref="G6:G7"/>
    <mergeCell ref="A19:A29"/>
    <mergeCell ref="A13:B13"/>
    <mergeCell ref="A14:B14"/>
    <mergeCell ref="A15:B15"/>
    <mergeCell ref="A18:B18"/>
    <mergeCell ref="A16:B16"/>
    <mergeCell ref="A17:B17"/>
    <mergeCell ref="A12:B12"/>
    <mergeCell ref="D6:D7"/>
    <mergeCell ref="A8:B8"/>
    <mergeCell ref="A9:B9"/>
    <mergeCell ref="A10:B10"/>
    <mergeCell ref="A11:B11"/>
  </mergeCells>
  <phoneticPr fontId="2"/>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
  <sheetViews>
    <sheetView showGridLines="0" view="pageBreakPreview" zoomScale="80" zoomScaleNormal="100" zoomScaleSheetLayoutView="80" workbookViewId="0"/>
  </sheetViews>
  <sheetFormatPr defaultRowHeight="18"/>
  <cols>
    <col min="1" max="1" width="3.59765625" style="91" customWidth="1"/>
    <col min="2" max="2" width="9.8984375" style="91" customWidth="1"/>
    <col min="3" max="3" width="7.59765625" style="91" customWidth="1"/>
    <col min="4" max="16" width="7.09765625" style="91" customWidth="1"/>
    <col min="17" max="17" width="11.19921875" style="91" bestFit="1" customWidth="1"/>
    <col min="18" max="18" width="4.8984375" style="91" customWidth="1"/>
    <col min="19" max="19" width="11.59765625" style="91" bestFit="1" customWidth="1"/>
    <col min="20" max="20" width="10.5" style="91" bestFit="1" customWidth="1"/>
    <col min="21" max="21" width="5.5" style="91" customWidth="1"/>
    <col min="22" max="23" width="4.5" style="91" customWidth="1"/>
    <col min="24" max="24" width="4.09765625" style="91" customWidth="1"/>
    <col min="25" max="25" width="5.19921875" style="91" customWidth="1"/>
    <col min="26" max="26" width="4.8984375" style="91" customWidth="1"/>
    <col min="27" max="27" width="4.3984375" style="91" customWidth="1"/>
    <col min="28" max="28" width="3.69921875" style="91" customWidth="1"/>
    <col min="29" max="32" width="4.3984375" style="91" customWidth="1"/>
    <col min="33" max="255" width="9" style="91"/>
    <col min="256" max="256" width="3.59765625" style="91" customWidth="1"/>
    <col min="257" max="257" width="6.3984375" style="91" customWidth="1"/>
    <col min="258" max="258" width="7.59765625" style="91" customWidth="1"/>
    <col min="259" max="271" width="7.09765625" style="91" customWidth="1"/>
    <col min="272" max="272" width="11.19921875" style="91" bestFit="1" customWidth="1"/>
    <col min="273" max="273" width="4" style="91" customWidth="1"/>
    <col min="274" max="274" width="10.19921875" style="91" bestFit="1" customWidth="1"/>
    <col min="275" max="275" width="11.59765625" style="91" bestFit="1" customWidth="1"/>
    <col min="276" max="276" width="9.3984375" style="91" bestFit="1" customWidth="1"/>
    <col min="277" max="277" width="5.5" style="91" customWidth="1"/>
    <col min="278" max="279" width="4.5" style="91" customWidth="1"/>
    <col min="280" max="280" width="4.09765625" style="91" customWidth="1"/>
    <col min="281" max="281" width="5.19921875" style="91" customWidth="1"/>
    <col min="282" max="282" width="4.8984375" style="91" customWidth="1"/>
    <col min="283" max="283" width="4.3984375" style="91" customWidth="1"/>
    <col min="284" max="284" width="3.69921875" style="91" customWidth="1"/>
    <col min="285" max="288" width="4.3984375" style="91" customWidth="1"/>
    <col min="289" max="511" width="9" style="91"/>
    <col min="512" max="512" width="3.59765625" style="91" customWidth="1"/>
    <col min="513" max="513" width="6.3984375" style="91" customWidth="1"/>
    <col min="514" max="514" width="7.59765625" style="91" customWidth="1"/>
    <col min="515" max="527" width="7.09765625" style="91" customWidth="1"/>
    <col min="528" max="528" width="11.19921875" style="91" bestFit="1" customWidth="1"/>
    <col min="529" max="529" width="4" style="91" customWidth="1"/>
    <col min="530" max="530" width="10.19921875" style="91" bestFit="1" customWidth="1"/>
    <col min="531" max="531" width="11.59765625" style="91" bestFit="1" customWidth="1"/>
    <col min="532" max="532" width="9.3984375" style="91" bestFit="1" customWidth="1"/>
    <col min="533" max="533" width="5.5" style="91" customWidth="1"/>
    <col min="534" max="535" width="4.5" style="91" customWidth="1"/>
    <col min="536" max="536" width="4.09765625" style="91" customWidth="1"/>
    <col min="537" max="537" width="5.19921875" style="91" customWidth="1"/>
    <col min="538" max="538" width="4.8984375" style="91" customWidth="1"/>
    <col min="539" max="539" width="4.3984375" style="91" customWidth="1"/>
    <col min="540" max="540" width="3.69921875" style="91" customWidth="1"/>
    <col min="541" max="544" width="4.3984375" style="91" customWidth="1"/>
    <col min="545" max="767" width="9" style="91"/>
    <col min="768" max="768" width="3.59765625" style="91" customWidth="1"/>
    <col min="769" max="769" width="6.3984375" style="91" customWidth="1"/>
    <col min="770" max="770" width="7.59765625" style="91" customWidth="1"/>
    <col min="771" max="783" width="7.09765625" style="91" customWidth="1"/>
    <col min="784" max="784" width="11.19921875" style="91" bestFit="1" customWidth="1"/>
    <col min="785" max="785" width="4" style="91" customWidth="1"/>
    <col min="786" max="786" width="10.19921875" style="91" bestFit="1" customWidth="1"/>
    <col min="787" max="787" width="11.59765625" style="91" bestFit="1" customWidth="1"/>
    <col min="788" max="788" width="9.3984375" style="91" bestFit="1" customWidth="1"/>
    <col min="789" max="789" width="5.5" style="91" customWidth="1"/>
    <col min="790" max="791" width="4.5" style="91" customWidth="1"/>
    <col min="792" max="792" width="4.09765625" style="91" customWidth="1"/>
    <col min="793" max="793" width="5.19921875" style="91" customWidth="1"/>
    <col min="794" max="794" width="4.8984375" style="91" customWidth="1"/>
    <col min="795" max="795" width="4.3984375" style="91" customWidth="1"/>
    <col min="796" max="796" width="3.69921875" style="91" customWidth="1"/>
    <col min="797" max="800" width="4.3984375" style="91" customWidth="1"/>
    <col min="801" max="1023" width="9" style="91"/>
    <col min="1024" max="1024" width="3.59765625" style="91" customWidth="1"/>
    <col min="1025" max="1025" width="6.3984375" style="91" customWidth="1"/>
    <col min="1026" max="1026" width="7.59765625" style="91" customWidth="1"/>
    <col min="1027" max="1039" width="7.09765625" style="91" customWidth="1"/>
    <col min="1040" max="1040" width="11.19921875" style="91" bestFit="1" customWidth="1"/>
    <col min="1041" max="1041" width="4" style="91" customWidth="1"/>
    <col min="1042" max="1042" width="10.19921875" style="91" bestFit="1" customWidth="1"/>
    <col min="1043" max="1043" width="11.59765625" style="91" bestFit="1" customWidth="1"/>
    <col min="1044" max="1044" width="9.3984375" style="91" bestFit="1" customWidth="1"/>
    <col min="1045" max="1045" width="5.5" style="91" customWidth="1"/>
    <col min="1046" max="1047" width="4.5" style="91" customWidth="1"/>
    <col min="1048" max="1048" width="4.09765625" style="91" customWidth="1"/>
    <col min="1049" max="1049" width="5.19921875" style="91" customWidth="1"/>
    <col min="1050" max="1050" width="4.8984375" style="91" customWidth="1"/>
    <col min="1051" max="1051" width="4.3984375" style="91" customWidth="1"/>
    <col min="1052" max="1052" width="3.69921875" style="91" customWidth="1"/>
    <col min="1053" max="1056" width="4.3984375" style="91" customWidth="1"/>
    <col min="1057" max="1279" width="9" style="91"/>
    <col min="1280" max="1280" width="3.59765625" style="91" customWidth="1"/>
    <col min="1281" max="1281" width="6.3984375" style="91" customWidth="1"/>
    <col min="1282" max="1282" width="7.59765625" style="91" customWidth="1"/>
    <col min="1283" max="1295" width="7.09765625" style="91" customWidth="1"/>
    <col min="1296" max="1296" width="11.19921875" style="91" bestFit="1" customWidth="1"/>
    <col min="1297" max="1297" width="4" style="91" customWidth="1"/>
    <col min="1298" max="1298" width="10.19921875" style="91" bestFit="1" customWidth="1"/>
    <col min="1299" max="1299" width="11.59765625" style="91" bestFit="1" customWidth="1"/>
    <col min="1300" max="1300" width="9.3984375" style="91" bestFit="1" customWidth="1"/>
    <col min="1301" max="1301" width="5.5" style="91" customWidth="1"/>
    <col min="1302" max="1303" width="4.5" style="91" customWidth="1"/>
    <col min="1304" max="1304" width="4.09765625" style="91" customWidth="1"/>
    <col min="1305" max="1305" width="5.19921875" style="91" customWidth="1"/>
    <col min="1306" max="1306" width="4.8984375" style="91" customWidth="1"/>
    <col min="1307" max="1307" width="4.3984375" style="91" customWidth="1"/>
    <col min="1308" max="1308" width="3.69921875" style="91" customWidth="1"/>
    <col min="1309" max="1312" width="4.3984375" style="91" customWidth="1"/>
    <col min="1313" max="1535" width="9" style="91"/>
    <col min="1536" max="1536" width="3.59765625" style="91" customWidth="1"/>
    <col min="1537" max="1537" width="6.3984375" style="91" customWidth="1"/>
    <col min="1538" max="1538" width="7.59765625" style="91" customWidth="1"/>
    <col min="1539" max="1551" width="7.09765625" style="91" customWidth="1"/>
    <col min="1552" max="1552" width="11.19921875" style="91" bestFit="1" customWidth="1"/>
    <col min="1553" max="1553" width="4" style="91" customWidth="1"/>
    <col min="1554" max="1554" width="10.19921875" style="91" bestFit="1" customWidth="1"/>
    <col min="1555" max="1555" width="11.59765625" style="91" bestFit="1" customWidth="1"/>
    <col min="1556" max="1556" width="9.3984375" style="91" bestFit="1" customWidth="1"/>
    <col min="1557" max="1557" width="5.5" style="91" customWidth="1"/>
    <col min="1558" max="1559" width="4.5" style="91" customWidth="1"/>
    <col min="1560" max="1560" width="4.09765625" style="91" customWidth="1"/>
    <col min="1561" max="1561" width="5.19921875" style="91" customWidth="1"/>
    <col min="1562" max="1562" width="4.8984375" style="91" customWidth="1"/>
    <col min="1563" max="1563" width="4.3984375" style="91" customWidth="1"/>
    <col min="1564" max="1564" width="3.69921875" style="91" customWidth="1"/>
    <col min="1565" max="1568" width="4.3984375" style="91" customWidth="1"/>
    <col min="1569" max="1791" width="9" style="91"/>
    <col min="1792" max="1792" width="3.59765625" style="91" customWidth="1"/>
    <col min="1793" max="1793" width="6.3984375" style="91" customWidth="1"/>
    <col min="1794" max="1794" width="7.59765625" style="91" customWidth="1"/>
    <col min="1795" max="1807" width="7.09765625" style="91" customWidth="1"/>
    <col min="1808" max="1808" width="11.19921875" style="91" bestFit="1" customWidth="1"/>
    <col min="1809" max="1809" width="4" style="91" customWidth="1"/>
    <col min="1810" max="1810" width="10.19921875" style="91" bestFit="1" customWidth="1"/>
    <col min="1811" max="1811" width="11.59765625" style="91" bestFit="1" customWidth="1"/>
    <col min="1812" max="1812" width="9.3984375" style="91" bestFit="1" customWidth="1"/>
    <col min="1813" max="1813" width="5.5" style="91" customWidth="1"/>
    <col min="1814" max="1815" width="4.5" style="91" customWidth="1"/>
    <col min="1816" max="1816" width="4.09765625" style="91" customWidth="1"/>
    <col min="1817" max="1817" width="5.19921875" style="91" customWidth="1"/>
    <col min="1818" max="1818" width="4.8984375" style="91" customWidth="1"/>
    <col min="1819" max="1819" width="4.3984375" style="91" customWidth="1"/>
    <col min="1820" max="1820" width="3.69921875" style="91" customWidth="1"/>
    <col min="1821" max="1824" width="4.3984375" style="91" customWidth="1"/>
    <col min="1825" max="2047" width="9" style="91"/>
    <col min="2048" max="2048" width="3.59765625" style="91" customWidth="1"/>
    <col min="2049" max="2049" width="6.3984375" style="91" customWidth="1"/>
    <col min="2050" max="2050" width="7.59765625" style="91" customWidth="1"/>
    <col min="2051" max="2063" width="7.09765625" style="91" customWidth="1"/>
    <col min="2064" max="2064" width="11.19921875" style="91" bestFit="1" customWidth="1"/>
    <col min="2065" max="2065" width="4" style="91" customWidth="1"/>
    <col min="2066" max="2066" width="10.19921875" style="91" bestFit="1" customWidth="1"/>
    <col min="2067" max="2067" width="11.59765625" style="91" bestFit="1" customWidth="1"/>
    <col min="2068" max="2068" width="9.3984375" style="91" bestFit="1" customWidth="1"/>
    <col min="2069" max="2069" width="5.5" style="91" customWidth="1"/>
    <col min="2070" max="2071" width="4.5" style="91" customWidth="1"/>
    <col min="2072" max="2072" width="4.09765625" style="91" customWidth="1"/>
    <col min="2073" max="2073" width="5.19921875" style="91" customWidth="1"/>
    <col min="2074" max="2074" width="4.8984375" style="91" customWidth="1"/>
    <col min="2075" max="2075" width="4.3984375" style="91" customWidth="1"/>
    <col min="2076" max="2076" width="3.69921875" style="91" customWidth="1"/>
    <col min="2077" max="2080" width="4.3984375" style="91" customWidth="1"/>
    <col min="2081" max="2303" width="9" style="91"/>
    <col min="2304" max="2304" width="3.59765625" style="91" customWidth="1"/>
    <col min="2305" max="2305" width="6.3984375" style="91" customWidth="1"/>
    <col min="2306" max="2306" width="7.59765625" style="91" customWidth="1"/>
    <col min="2307" max="2319" width="7.09765625" style="91" customWidth="1"/>
    <col min="2320" max="2320" width="11.19921875" style="91" bestFit="1" customWidth="1"/>
    <col min="2321" max="2321" width="4" style="91" customWidth="1"/>
    <col min="2322" max="2322" width="10.19921875" style="91" bestFit="1" customWidth="1"/>
    <col min="2323" max="2323" width="11.59765625" style="91" bestFit="1" customWidth="1"/>
    <col min="2324" max="2324" width="9.3984375" style="91" bestFit="1" customWidth="1"/>
    <col min="2325" max="2325" width="5.5" style="91" customWidth="1"/>
    <col min="2326" max="2327" width="4.5" style="91" customWidth="1"/>
    <col min="2328" max="2328" width="4.09765625" style="91" customWidth="1"/>
    <col min="2329" max="2329" width="5.19921875" style="91" customWidth="1"/>
    <col min="2330" max="2330" width="4.8984375" style="91" customWidth="1"/>
    <col min="2331" max="2331" width="4.3984375" style="91" customWidth="1"/>
    <col min="2332" max="2332" width="3.69921875" style="91" customWidth="1"/>
    <col min="2333" max="2336" width="4.3984375" style="91" customWidth="1"/>
    <col min="2337" max="2559" width="9" style="91"/>
    <col min="2560" max="2560" width="3.59765625" style="91" customWidth="1"/>
    <col min="2561" max="2561" width="6.3984375" style="91" customWidth="1"/>
    <col min="2562" max="2562" width="7.59765625" style="91" customWidth="1"/>
    <col min="2563" max="2575" width="7.09765625" style="91" customWidth="1"/>
    <col min="2576" max="2576" width="11.19921875" style="91" bestFit="1" customWidth="1"/>
    <col min="2577" max="2577" width="4" style="91" customWidth="1"/>
    <col min="2578" max="2578" width="10.19921875" style="91" bestFit="1" customWidth="1"/>
    <col min="2579" max="2579" width="11.59765625" style="91" bestFit="1" customWidth="1"/>
    <col min="2580" max="2580" width="9.3984375" style="91" bestFit="1" customWidth="1"/>
    <col min="2581" max="2581" width="5.5" style="91" customWidth="1"/>
    <col min="2582" max="2583" width="4.5" style="91" customWidth="1"/>
    <col min="2584" max="2584" width="4.09765625" style="91" customWidth="1"/>
    <col min="2585" max="2585" width="5.19921875" style="91" customWidth="1"/>
    <col min="2586" max="2586" width="4.8984375" style="91" customWidth="1"/>
    <col min="2587" max="2587" width="4.3984375" style="91" customWidth="1"/>
    <col min="2588" max="2588" width="3.69921875" style="91" customWidth="1"/>
    <col min="2589" max="2592" width="4.3984375" style="91" customWidth="1"/>
    <col min="2593" max="2815" width="9" style="91"/>
    <col min="2816" max="2816" width="3.59765625" style="91" customWidth="1"/>
    <col min="2817" max="2817" width="6.3984375" style="91" customWidth="1"/>
    <col min="2818" max="2818" width="7.59765625" style="91" customWidth="1"/>
    <col min="2819" max="2831" width="7.09765625" style="91" customWidth="1"/>
    <col min="2832" max="2832" width="11.19921875" style="91" bestFit="1" customWidth="1"/>
    <col min="2833" max="2833" width="4" style="91" customWidth="1"/>
    <col min="2834" max="2834" width="10.19921875" style="91" bestFit="1" customWidth="1"/>
    <col min="2835" max="2835" width="11.59765625" style="91" bestFit="1" customWidth="1"/>
    <col min="2836" max="2836" width="9.3984375" style="91" bestFit="1" customWidth="1"/>
    <col min="2837" max="2837" width="5.5" style="91" customWidth="1"/>
    <col min="2838" max="2839" width="4.5" style="91" customWidth="1"/>
    <col min="2840" max="2840" width="4.09765625" style="91" customWidth="1"/>
    <col min="2841" max="2841" width="5.19921875" style="91" customWidth="1"/>
    <col min="2842" max="2842" width="4.8984375" style="91" customWidth="1"/>
    <col min="2843" max="2843" width="4.3984375" style="91" customWidth="1"/>
    <col min="2844" max="2844" width="3.69921875" style="91" customWidth="1"/>
    <col min="2845" max="2848" width="4.3984375" style="91" customWidth="1"/>
    <col min="2849" max="3071" width="9" style="91"/>
    <col min="3072" max="3072" width="3.59765625" style="91" customWidth="1"/>
    <col min="3073" max="3073" width="6.3984375" style="91" customWidth="1"/>
    <col min="3074" max="3074" width="7.59765625" style="91" customWidth="1"/>
    <col min="3075" max="3087" width="7.09765625" style="91" customWidth="1"/>
    <col min="3088" max="3088" width="11.19921875" style="91" bestFit="1" customWidth="1"/>
    <col min="3089" max="3089" width="4" style="91" customWidth="1"/>
    <col min="3090" max="3090" width="10.19921875" style="91" bestFit="1" customWidth="1"/>
    <col min="3091" max="3091" width="11.59765625" style="91" bestFit="1" customWidth="1"/>
    <col min="3092" max="3092" width="9.3984375" style="91" bestFit="1" customWidth="1"/>
    <col min="3093" max="3093" width="5.5" style="91" customWidth="1"/>
    <col min="3094" max="3095" width="4.5" style="91" customWidth="1"/>
    <col min="3096" max="3096" width="4.09765625" style="91" customWidth="1"/>
    <col min="3097" max="3097" width="5.19921875" style="91" customWidth="1"/>
    <col min="3098" max="3098" width="4.8984375" style="91" customWidth="1"/>
    <col min="3099" max="3099" width="4.3984375" style="91" customWidth="1"/>
    <col min="3100" max="3100" width="3.69921875" style="91" customWidth="1"/>
    <col min="3101" max="3104" width="4.3984375" style="91" customWidth="1"/>
    <col min="3105" max="3327" width="9" style="91"/>
    <col min="3328" max="3328" width="3.59765625" style="91" customWidth="1"/>
    <col min="3329" max="3329" width="6.3984375" style="91" customWidth="1"/>
    <col min="3330" max="3330" width="7.59765625" style="91" customWidth="1"/>
    <col min="3331" max="3343" width="7.09765625" style="91" customWidth="1"/>
    <col min="3344" max="3344" width="11.19921875" style="91" bestFit="1" customWidth="1"/>
    <col min="3345" max="3345" width="4" style="91" customWidth="1"/>
    <col min="3346" max="3346" width="10.19921875" style="91" bestFit="1" customWidth="1"/>
    <col min="3347" max="3347" width="11.59765625" style="91" bestFit="1" customWidth="1"/>
    <col min="3348" max="3348" width="9.3984375" style="91" bestFit="1" customWidth="1"/>
    <col min="3349" max="3349" width="5.5" style="91" customWidth="1"/>
    <col min="3350" max="3351" width="4.5" style="91" customWidth="1"/>
    <col min="3352" max="3352" width="4.09765625" style="91" customWidth="1"/>
    <col min="3353" max="3353" width="5.19921875" style="91" customWidth="1"/>
    <col min="3354" max="3354" width="4.8984375" style="91" customWidth="1"/>
    <col min="3355" max="3355" width="4.3984375" style="91" customWidth="1"/>
    <col min="3356" max="3356" width="3.69921875" style="91" customWidth="1"/>
    <col min="3357" max="3360" width="4.3984375" style="91" customWidth="1"/>
    <col min="3361" max="3583" width="9" style="91"/>
    <col min="3584" max="3584" width="3.59765625" style="91" customWidth="1"/>
    <col min="3585" max="3585" width="6.3984375" style="91" customWidth="1"/>
    <col min="3586" max="3586" width="7.59765625" style="91" customWidth="1"/>
    <col min="3587" max="3599" width="7.09765625" style="91" customWidth="1"/>
    <col min="3600" max="3600" width="11.19921875" style="91" bestFit="1" customWidth="1"/>
    <col min="3601" max="3601" width="4" style="91" customWidth="1"/>
    <col min="3602" max="3602" width="10.19921875" style="91" bestFit="1" customWidth="1"/>
    <col min="3603" max="3603" width="11.59765625" style="91" bestFit="1" customWidth="1"/>
    <col min="3604" max="3604" width="9.3984375" style="91" bestFit="1" customWidth="1"/>
    <col min="3605" max="3605" width="5.5" style="91" customWidth="1"/>
    <col min="3606" max="3607" width="4.5" style="91" customWidth="1"/>
    <col min="3608" max="3608" width="4.09765625" style="91" customWidth="1"/>
    <col min="3609" max="3609" width="5.19921875" style="91" customWidth="1"/>
    <col min="3610" max="3610" width="4.8984375" style="91" customWidth="1"/>
    <col min="3611" max="3611" width="4.3984375" style="91" customWidth="1"/>
    <col min="3612" max="3612" width="3.69921875" style="91" customWidth="1"/>
    <col min="3613" max="3616" width="4.3984375" style="91" customWidth="1"/>
    <col min="3617" max="3839" width="9" style="91"/>
    <col min="3840" max="3840" width="3.59765625" style="91" customWidth="1"/>
    <col min="3841" max="3841" width="6.3984375" style="91" customWidth="1"/>
    <col min="3842" max="3842" width="7.59765625" style="91" customWidth="1"/>
    <col min="3843" max="3855" width="7.09765625" style="91" customWidth="1"/>
    <col min="3856" max="3856" width="11.19921875" style="91" bestFit="1" customWidth="1"/>
    <col min="3857" max="3857" width="4" style="91" customWidth="1"/>
    <col min="3858" max="3858" width="10.19921875" style="91" bestFit="1" customWidth="1"/>
    <col min="3859" max="3859" width="11.59765625" style="91" bestFit="1" customWidth="1"/>
    <col min="3860" max="3860" width="9.3984375" style="91" bestFit="1" customWidth="1"/>
    <col min="3861" max="3861" width="5.5" style="91" customWidth="1"/>
    <col min="3862" max="3863" width="4.5" style="91" customWidth="1"/>
    <col min="3864" max="3864" width="4.09765625" style="91" customWidth="1"/>
    <col min="3865" max="3865" width="5.19921875" style="91" customWidth="1"/>
    <col min="3866" max="3866" width="4.8984375" style="91" customWidth="1"/>
    <col min="3867" max="3867" width="4.3984375" style="91" customWidth="1"/>
    <col min="3868" max="3868" width="3.69921875" style="91" customWidth="1"/>
    <col min="3869" max="3872" width="4.3984375" style="91" customWidth="1"/>
    <col min="3873" max="4095" width="9" style="91"/>
    <col min="4096" max="4096" width="3.59765625" style="91" customWidth="1"/>
    <col min="4097" max="4097" width="6.3984375" style="91" customWidth="1"/>
    <col min="4098" max="4098" width="7.59765625" style="91" customWidth="1"/>
    <col min="4099" max="4111" width="7.09765625" style="91" customWidth="1"/>
    <col min="4112" max="4112" width="11.19921875" style="91" bestFit="1" customWidth="1"/>
    <col min="4113" max="4113" width="4" style="91" customWidth="1"/>
    <col min="4114" max="4114" width="10.19921875" style="91" bestFit="1" customWidth="1"/>
    <col min="4115" max="4115" width="11.59765625" style="91" bestFit="1" customWidth="1"/>
    <col min="4116" max="4116" width="9.3984375" style="91" bestFit="1" customWidth="1"/>
    <col min="4117" max="4117" width="5.5" style="91" customWidth="1"/>
    <col min="4118" max="4119" width="4.5" style="91" customWidth="1"/>
    <col min="4120" max="4120" width="4.09765625" style="91" customWidth="1"/>
    <col min="4121" max="4121" width="5.19921875" style="91" customWidth="1"/>
    <col min="4122" max="4122" width="4.8984375" style="91" customWidth="1"/>
    <col min="4123" max="4123" width="4.3984375" style="91" customWidth="1"/>
    <col min="4124" max="4124" width="3.69921875" style="91" customWidth="1"/>
    <col min="4125" max="4128" width="4.3984375" style="91" customWidth="1"/>
    <col min="4129" max="4351" width="9" style="91"/>
    <col min="4352" max="4352" width="3.59765625" style="91" customWidth="1"/>
    <col min="4353" max="4353" width="6.3984375" style="91" customWidth="1"/>
    <col min="4354" max="4354" width="7.59765625" style="91" customWidth="1"/>
    <col min="4355" max="4367" width="7.09765625" style="91" customWidth="1"/>
    <col min="4368" max="4368" width="11.19921875" style="91" bestFit="1" customWidth="1"/>
    <col min="4369" max="4369" width="4" style="91" customWidth="1"/>
    <col min="4370" max="4370" width="10.19921875" style="91" bestFit="1" customWidth="1"/>
    <col min="4371" max="4371" width="11.59765625" style="91" bestFit="1" customWidth="1"/>
    <col min="4372" max="4372" width="9.3984375" style="91" bestFit="1" customWidth="1"/>
    <col min="4373" max="4373" width="5.5" style="91" customWidth="1"/>
    <col min="4374" max="4375" width="4.5" style="91" customWidth="1"/>
    <col min="4376" max="4376" width="4.09765625" style="91" customWidth="1"/>
    <col min="4377" max="4377" width="5.19921875" style="91" customWidth="1"/>
    <col min="4378" max="4378" width="4.8984375" style="91" customWidth="1"/>
    <col min="4379" max="4379" width="4.3984375" style="91" customWidth="1"/>
    <col min="4380" max="4380" width="3.69921875" style="91" customWidth="1"/>
    <col min="4381" max="4384" width="4.3984375" style="91" customWidth="1"/>
    <col min="4385" max="4607" width="9" style="91"/>
    <col min="4608" max="4608" width="3.59765625" style="91" customWidth="1"/>
    <col min="4609" max="4609" width="6.3984375" style="91" customWidth="1"/>
    <col min="4610" max="4610" width="7.59765625" style="91" customWidth="1"/>
    <col min="4611" max="4623" width="7.09765625" style="91" customWidth="1"/>
    <col min="4624" max="4624" width="11.19921875" style="91" bestFit="1" customWidth="1"/>
    <col min="4625" max="4625" width="4" style="91" customWidth="1"/>
    <col min="4626" max="4626" width="10.19921875" style="91" bestFit="1" customWidth="1"/>
    <col min="4627" max="4627" width="11.59765625" style="91" bestFit="1" customWidth="1"/>
    <col min="4628" max="4628" width="9.3984375" style="91" bestFit="1" customWidth="1"/>
    <col min="4629" max="4629" width="5.5" style="91" customWidth="1"/>
    <col min="4630" max="4631" width="4.5" style="91" customWidth="1"/>
    <col min="4632" max="4632" width="4.09765625" style="91" customWidth="1"/>
    <col min="4633" max="4633" width="5.19921875" style="91" customWidth="1"/>
    <col min="4634" max="4634" width="4.8984375" style="91" customWidth="1"/>
    <col min="4635" max="4635" width="4.3984375" style="91" customWidth="1"/>
    <col min="4636" max="4636" width="3.69921875" style="91" customWidth="1"/>
    <col min="4637" max="4640" width="4.3984375" style="91" customWidth="1"/>
    <col min="4641" max="4863" width="9" style="91"/>
    <col min="4864" max="4864" width="3.59765625" style="91" customWidth="1"/>
    <col min="4865" max="4865" width="6.3984375" style="91" customWidth="1"/>
    <col min="4866" max="4866" width="7.59765625" style="91" customWidth="1"/>
    <col min="4867" max="4879" width="7.09765625" style="91" customWidth="1"/>
    <col min="4880" max="4880" width="11.19921875" style="91" bestFit="1" customWidth="1"/>
    <col min="4881" max="4881" width="4" style="91" customWidth="1"/>
    <col min="4882" max="4882" width="10.19921875" style="91" bestFit="1" customWidth="1"/>
    <col min="4883" max="4883" width="11.59765625" style="91" bestFit="1" customWidth="1"/>
    <col min="4884" max="4884" width="9.3984375" style="91" bestFit="1" customWidth="1"/>
    <col min="4885" max="4885" width="5.5" style="91" customWidth="1"/>
    <col min="4886" max="4887" width="4.5" style="91" customWidth="1"/>
    <col min="4888" max="4888" width="4.09765625" style="91" customWidth="1"/>
    <col min="4889" max="4889" width="5.19921875" style="91" customWidth="1"/>
    <col min="4890" max="4890" width="4.8984375" style="91" customWidth="1"/>
    <col min="4891" max="4891" width="4.3984375" style="91" customWidth="1"/>
    <col min="4892" max="4892" width="3.69921875" style="91" customWidth="1"/>
    <col min="4893" max="4896" width="4.3984375" style="91" customWidth="1"/>
    <col min="4897" max="5119" width="9" style="91"/>
    <col min="5120" max="5120" width="3.59765625" style="91" customWidth="1"/>
    <col min="5121" max="5121" width="6.3984375" style="91" customWidth="1"/>
    <col min="5122" max="5122" width="7.59765625" style="91" customWidth="1"/>
    <col min="5123" max="5135" width="7.09765625" style="91" customWidth="1"/>
    <col min="5136" max="5136" width="11.19921875" style="91" bestFit="1" customWidth="1"/>
    <col min="5137" max="5137" width="4" style="91" customWidth="1"/>
    <col min="5138" max="5138" width="10.19921875" style="91" bestFit="1" customWidth="1"/>
    <col min="5139" max="5139" width="11.59765625" style="91" bestFit="1" customWidth="1"/>
    <col min="5140" max="5140" width="9.3984375" style="91" bestFit="1" customWidth="1"/>
    <col min="5141" max="5141" width="5.5" style="91" customWidth="1"/>
    <col min="5142" max="5143" width="4.5" style="91" customWidth="1"/>
    <col min="5144" max="5144" width="4.09765625" style="91" customWidth="1"/>
    <col min="5145" max="5145" width="5.19921875" style="91" customWidth="1"/>
    <col min="5146" max="5146" width="4.8984375" style="91" customWidth="1"/>
    <col min="5147" max="5147" width="4.3984375" style="91" customWidth="1"/>
    <col min="5148" max="5148" width="3.69921875" style="91" customWidth="1"/>
    <col min="5149" max="5152" width="4.3984375" style="91" customWidth="1"/>
    <col min="5153" max="5375" width="9" style="91"/>
    <col min="5376" max="5376" width="3.59765625" style="91" customWidth="1"/>
    <col min="5377" max="5377" width="6.3984375" style="91" customWidth="1"/>
    <col min="5378" max="5378" width="7.59765625" style="91" customWidth="1"/>
    <col min="5379" max="5391" width="7.09765625" style="91" customWidth="1"/>
    <col min="5392" max="5392" width="11.19921875" style="91" bestFit="1" customWidth="1"/>
    <col min="5393" max="5393" width="4" style="91" customWidth="1"/>
    <col min="5394" max="5394" width="10.19921875" style="91" bestFit="1" customWidth="1"/>
    <col min="5395" max="5395" width="11.59765625" style="91" bestFit="1" customWidth="1"/>
    <col min="5396" max="5396" width="9.3984375" style="91" bestFit="1" customWidth="1"/>
    <col min="5397" max="5397" width="5.5" style="91" customWidth="1"/>
    <col min="5398" max="5399" width="4.5" style="91" customWidth="1"/>
    <col min="5400" max="5400" width="4.09765625" style="91" customWidth="1"/>
    <col min="5401" max="5401" width="5.19921875" style="91" customWidth="1"/>
    <col min="5402" max="5402" width="4.8984375" style="91" customWidth="1"/>
    <col min="5403" max="5403" width="4.3984375" style="91" customWidth="1"/>
    <col min="5404" max="5404" width="3.69921875" style="91" customWidth="1"/>
    <col min="5405" max="5408" width="4.3984375" style="91" customWidth="1"/>
    <col min="5409" max="5631" width="9" style="91"/>
    <col min="5632" max="5632" width="3.59765625" style="91" customWidth="1"/>
    <col min="5633" max="5633" width="6.3984375" style="91" customWidth="1"/>
    <col min="5634" max="5634" width="7.59765625" style="91" customWidth="1"/>
    <col min="5635" max="5647" width="7.09765625" style="91" customWidth="1"/>
    <col min="5648" max="5648" width="11.19921875" style="91" bestFit="1" customWidth="1"/>
    <col min="5649" max="5649" width="4" style="91" customWidth="1"/>
    <col min="5650" max="5650" width="10.19921875" style="91" bestFit="1" customWidth="1"/>
    <col min="5651" max="5651" width="11.59765625" style="91" bestFit="1" customWidth="1"/>
    <col min="5652" max="5652" width="9.3984375" style="91" bestFit="1" customWidth="1"/>
    <col min="5653" max="5653" width="5.5" style="91" customWidth="1"/>
    <col min="5654" max="5655" width="4.5" style="91" customWidth="1"/>
    <col min="5656" max="5656" width="4.09765625" style="91" customWidth="1"/>
    <col min="5657" max="5657" width="5.19921875" style="91" customWidth="1"/>
    <col min="5658" max="5658" width="4.8984375" style="91" customWidth="1"/>
    <col min="5659" max="5659" width="4.3984375" style="91" customWidth="1"/>
    <col min="5660" max="5660" width="3.69921875" style="91" customWidth="1"/>
    <col min="5661" max="5664" width="4.3984375" style="91" customWidth="1"/>
    <col min="5665" max="5887" width="9" style="91"/>
    <col min="5888" max="5888" width="3.59765625" style="91" customWidth="1"/>
    <col min="5889" max="5889" width="6.3984375" style="91" customWidth="1"/>
    <col min="5890" max="5890" width="7.59765625" style="91" customWidth="1"/>
    <col min="5891" max="5903" width="7.09765625" style="91" customWidth="1"/>
    <col min="5904" max="5904" width="11.19921875" style="91" bestFit="1" customWidth="1"/>
    <col min="5905" max="5905" width="4" style="91" customWidth="1"/>
    <col min="5906" max="5906" width="10.19921875" style="91" bestFit="1" customWidth="1"/>
    <col min="5907" max="5907" width="11.59765625" style="91" bestFit="1" customWidth="1"/>
    <col min="5908" max="5908" width="9.3984375" style="91" bestFit="1" customWidth="1"/>
    <col min="5909" max="5909" width="5.5" style="91" customWidth="1"/>
    <col min="5910" max="5911" width="4.5" style="91" customWidth="1"/>
    <col min="5912" max="5912" width="4.09765625" style="91" customWidth="1"/>
    <col min="5913" max="5913" width="5.19921875" style="91" customWidth="1"/>
    <col min="5914" max="5914" width="4.8984375" style="91" customWidth="1"/>
    <col min="5915" max="5915" width="4.3984375" style="91" customWidth="1"/>
    <col min="5916" max="5916" width="3.69921875" style="91" customWidth="1"/>
    <col min="5917" max="5920" width="4.3984375" style="91" customWidth="1"/>
    <col min="5921" max="6143" width="9" style="91"/>
    <col min="6144" max="6144" width="3.59765625" style="91" customWidth="1"/>
    <col min="6145" max="6145" width="6.3984375" style="91" customWidth="1"/>
    <col min="6146" max="6146" width="7.59765625" style="91" customWidth="1"/>
    <col min="6147" max="6159" width="7.09765625" style="91" customWidth="1"/>
    <col min="6160" max="6160" width="11.19921875" style="91" bestFit="1" customWidth="1"/>
    <col min="6161" max="6161" width="4" style="91" customWidth="1"/>
    <col min="6162" max="6162" width="10.19921875" style="91" bestFit="1" customWidth="1"/>
    <col min="6163" max="6163" width="11.59765625" style="91" bestFit="1" customWidth="1"/>
    <col min="6164" max="6164" width="9.3984375" style="91" bestFit="1" customWidth="1"/>
    <col min="6165" max="6165" width="5.5" style="91" customWidth="1"/>
    <col min="6166" max="6167" width="4.5" style="91" customWidth="1"/>
    <col min="6168" max="6168" width="4.09765625" style="91" customWidth="1"/>
    <col min="6169" max="6169" width="5.19921875" style="91" customWidth="1"/>
    <col min="6170" max="6170" width="4.8984375" style="91" customWidth="1"/>
    <col min="6171" max="6171" width="4.3984375" style="91" customWidth="1"/>
    <col min="6172" max="6172" width="3.69921875" style="91" customWidth="1"/>
    <col min="6173" max="6176" width="4.3984375" style="91" customWidth="1"/>
    <col min="6177" max="6399" width="9" style="91"/>
    <col min="6400" max="6400" width="3.59765625" style="91" customWidth="1"/>
    <col min="6401" max="6401" width="6.3984375" style="91" customWidth="1"/>
    <col min="6402" max="6402" width="7.59765625" style="91" customWidth="1"/>
    <col min="6403" max="6415" width="7.09765625" style="91" customWidth="1"/>
    <col min="6416" max="6416" width="11.19921875" style="91" bestFit="1" customWidth="1"/>
    <col min="6417" max="6417" width="4" style="91" customWidth="1"/>
    <col min="6418" max="6418" width="10.19921875" style="91" bestFit="1" customWidth="1"/>
    <col min="6419" max="6419" width="11.59765625" style="91" bestFit="1" customWidth="1"/>
    <col min="6420" max="6420" width="9.3984375" style="91" bestFit="1" customWidth="1"/>
    <col min="6421" max="6421" width="5.5" style="91" customWidth="1"/>
    <col min="6422" max="6423" width="4.5" style="91" customWidth="1"/>
    <col min="6424" max="6424" width="4.09765625" style="91" customWidth="1"/>
    <col min="6425" max="6425" width="5.19921875" style="91" customWidth="1"/>
    <col min="6426" max="6426" width="4.8984375" style="91" customWidth="1"/>
    <col min="6427" max="6427" width="4.3984375" style="91" customWidth="1"/>
    <col min="6428" max="6428" width="3.69921875" style="91" customWidth="1"/>
    <col min="6429" max="6432" width="4.3984375" style="91" customWidth="1"/>
    <col min="6433" max="6655" width="9" style="91"/>
    <col min="6656" max="6656" width="3.59765625" style="91" customWidth="1"/>
    <col min="6657" max="6657" width="6.3984375" style="91" customWidth="1"/>
    <col min="6658" max="6658" width="7.59765625" style="91" customWidth="1"/>
    <col min="6659" max="6671" width="7.09765625" style="91" customWidth="1"/>
    <col min="6672" max="6672" width="11.19921875" style="91" bestFit="1" customWidth="1"/>
    <col min="6673" max="6673" width="4" style="91" customWidth="1"/>
    <col min="6674" max="6674" width="10.19921875" style="91" bestFit="1" customWidth="1"/>
    <col min="6675" max="6675" width="11.59765625" style="91" bestFit="1" customWidth="1"/>
    <col min="6676" max="6676" width="9.3984375" style="91" bestFit="1" customWidth="1"/>
    <col min="6677" max="6677" width="5.5" style="91" customWidth="1"/>
    <col min="6678" max="6679" width="4.5" style="91" customWidth="1"/>
    <col min="6680" max="6680" width="4.09765625" style="91" customWidth="1"/>
    <col min="6681" max="6681" width="5.19921875" style="91" customWidth="1"/>
    <col min="6682" max="6682" width="4.8984375" style="91" customWidth="1"/>
    <col min="6683" max="6683" width="4.3984375" style="91" customWidth="1"/>
    <col min="6684" max="6684" width="3.69921875" style="91" customWidth="1"/>
    <col min="6685" max="6688" width="4.3984375" style="91" customWidth="1"/>
    <col min="6689" max="6911" width="9" style="91"/>
    <col min="6912" max="6912" width="3.59765625" style="91" customWidth="1"/>
    <col min="6913" max="6913" width="6.3984375" style="91" customWidth="1"/>
    <col min="6914" max="6914" width="7.59765625" style="91" customWidth="1"/>
    <col min="6915" max="6927" width="7.09765625" style="91" customWidth="1"/>
    <col min="6928" max="6928" width="11.19921875" style="91" bestFit="1" customWidth="1"/>
    <col min="6929" max="6929" width="4" style="91" customWidth="1"/>
    <col min="6930" max="6930" width="10.19921875" style="91" bestFit="1" customWidth="1"/>
    <col min="6931" max="6931" width="11.59765625" style="91" bestFit="1" customWidth="1"/>
    <col min="6932" max="6932" width="9.3984375" style="91" bestFit="1" customWidth="1"/>
    <col min="6933" max="6933" width="5.5" style="91" customWidth="1"/>
    <col min="6934" max="6935" width="4.5" style="91" customWidth="1"/>
    <col min="6936" max="6936" width="4.09765625" style="91" customWidth="1"/>
    <col min="6937" max="6937" width="5.19921875" style="91" customWidth="1"/>
    <col min="6938" max="6938" width="4.8984375" style="91" customWidth="1"/>
    <col min="6939" max="6939" width="4.3984375" style="91" customWidth="1"/>
    <col min="6940" max="6940" width="3.69921875" style="91" customWidth="1"/>
    <col min="6941" max="6944" width="4.3984375" style="91" customWidth="1"/>
    <col min="6945" max="7167" width="9" style="91"/>
    <col min="7168" max="7168" width="3.59765625" style="91" customWidth="1"/>
    <col min="7169" max="7169" width="6.3984375" style="91" customWidth="1"/>
    <col min="7170" max="7170" width="7.59765625" style="91" customWidth="1"/>
    <col min="7171" max="7183" width="7.09765625" style="91" customWidth="1"/>
    <col min="7184" max="7184" width="11.19921875" style="91" bestFit="1" customWidth="1"/>
    <col min="7185" max="7185" width="4" style="91" customWidth="1"/>
    <col min="7186" max="7186" width="10.19921875" style="91" bestFit="1" customWidth="1"/>
    <col min="7187" max="7187" width="11.59765625" style="91" bestFit="1" customWidth="1"/>
    <col min="7188" max="7188" width="9.3984375" style="91" bestFit="1" customWidth="1"/>
    <col min="7189" max="7189" width="5.5" style="91" customWidth="1"/>
    <col min="7190" max="7191" width="4.5" style="91" customWidth="1"/>
    <col min="7192" max="7192" width="4.09765625" style="91" customWidth="1"/>
    <col min="7193" max="7193" width="5.19921875" style="91" customWidth="1"/>
    <col min="7194" max="7194" width="4.8984375" style="91" customWidth="1"/>
    <col min="7195" max="7195" width="4.3984375" style="91" customWidth="1"/>
    <col min="7196" max="7196" width="3.69921875" style="91" customWidth="1"/>
    <col min="7197" max="7200" width="4.3984375" style="91" customWidth="1"/>
    <col min="7201" max="7423" width="9" style="91"/>
    <col min="7424" max="7424" width="3.59765625" style="91" customWidth="1"/>
    <col min="7425" max="7425" width="6.3984375" style="91" customWidth="1"/>
    <col min="7426" max="7426" width="7.59765625" style="91" customWidth="1"/>
    <col min="7427" max="7439" width="7.09765625" style="91" customWidth="1"/>
    <col min="7440" max="7440" width="11.19921875" style="91" bestFit="1" customWidth="1"/>
    <col min="7441" max="7441" width="4" style="91" customWidth="1"/>
    <col min="7442" max="7442" width="10.19921875" style="91" bestFit="1" customWidth="1"/>
    <col min="7443" max="7443" width="11.59765625" style="91" bestFit="1" customWidth="1"/>
    <col min="7444" max="7444" width="9.3984375" style="91" bestFit="1" customWidth="1"/>
    <col min="7445" max="7445" width="5.5" style="91" customWidth="1"/>
    <col min="7446" max="7447" width="4.5" style="91" customWidth="1"/>
    <col min="7448" max="7448" width="4.09765625" style="91" customWidth="1"/>
    <col min="7449" max="7449" width="5.19921875" style="91" customWidth="1"/>
    <col min="7450" max="7450" width="4.8984375" style="91" customWidth="1"/>
    <col min="7451" max="7451" width="4.3984375" style="91" customWidth="1"/>
    <col min="7452" max="7452" width="3.69921875" style="91" customWidth="1"/>
    <col min="7453" max="7456" width="4.3984375" style="91" customWidth="1"/>
    <col min="7457" max="7679" width="9" style="91"/>
    <col min="7680" max="7680" width="3.59765625" style="91" customWidth="1"/>
    <col min="7681" max="7681" width="6.3984375" style="91" customWidth="1"/>
    <col min="7682" max="7682" width="7.59765625" style="91" customWidth="1"/>
    <col min="7683" max="7695" width="7.09765625" style="91" customWidth="1"/>
    <col min="7696" max="7696" width="11.19921875" style="91" bestFit="1" customWidth="1"/>
    <col min="7697" max="7697" width="4" style="91" customWidth="1"/>
    <col min="7698" max="7698" width="10.19921875" style="91" bestFit="1" customWidth="1"/>
    <col min="7699" max="7699" width="11.59765625" style="91" bestFit="1" customWidth="1"/>
    <col min="7700" max="7700" width="9.3984375" style="91" bestFit="1" customWidth="1"/>
    <col min="7701" max="7701" width="5.5" style="91" customWidth="1"/>
    <col min="7702" max="7703" width="4.5" style="91" customWidth="1"/>
    <col min="7704" max="7704" width="4.09765625" style="91" customWidth="1"/>
    <col min="7705" max="7705" width="5.19921875" style="91" customWidth="1"/>
    <col min="7706" max="7706" width="4.8984375" style="91" customWidth="1"/>
    <col min="7707" max="7707" width="4.3984375" style="91" customWidth="1"/>
    <col min="7708" max="7708" width="3.69921875" style="91" customWidth="1"/>
    <col min="7709" max="7712" width="4.3984375" style="91" customWidth="1"/>
    <col min="7713" max="7935" width="9" style="91"/>
    <col min="7936" max="7936" width="3.59765625" style="91" customWidth="1"/>
    <col min="7937" max="7937" width="6.3984375" style="91" customWidth="1"/>
    <col min="7938" max="7938" width="7.59765625" style="91" customWidth="1"/>
    <col min="7939" max="7951" width="7.09765625" style="91" customWidth="1"/>
    <col min="7952" max="7952" width="11.19921875" style="91" bestFit="1" customWidth="1"/>
    <col min="7953" max="7953" width="4" style="91" customWidth="1"/>
    <col min="7954" max="7954" width="10.19921875" style="91" bestFit="1" customWidth="1"/>
    <col min="7955" max="7955" width="11.59765625" style="91" bestFit="1" customWidth="1"/>
    <col min="7956" max="7956" width="9.3984375" style="91" bestFit="1" customWidth="1"/>
    <col min="7957" max="7957" width="5.5" style="91" customWidth="1"/>
    <col min="7958" max="7959" width="4.5" style="91" customWidth="1"/>
    <col min="7960" max="7960" width="4.09765625" style="91" customWidth="1"/>
    <col min="7961" max="7961" width="5.19921875" style="91" customWidth="1"/>
    <col min="7962" max="7962" width="4.8984375" style="91" customWidth="1"/>
    <col min="7963" max="7963" width="4.3984375" style="91" customWidth="1"/>
    <col min="7964" max="7964" width="3.69921875" style="91" customWidth="1"/>
    <col min="7965" max="7968" width="4.3984375" style="91" customWidth="1"/>
    <col min="7969" max="8191" width="9" style="91"/>
    <col min="8192" max="8192" width="3.59765625" style="91" customWidth="1"/>
    <col min="8193" max="8193" width="6.3984375" style="91" customWidth="1"/>
    <col min="8194" max="8194" width="7.59765625" style="91" customWidth="1"/>
    <col min="8195" max="8207" width="7.09765625" style="91" customWidth="1"/>
    <col min="8208" max="8208" width="11.19921875" style="91" bestFit="1" customWidth="1"/>
    <col min="8209" max="8209" width="4" style="91" customWidth="1"/>
    <col min="8210" max="8210" width="10.19921875" style="91" bestFit="1" customWidth="1"/>
    <col min="8211" max="8211" width="11.59765625" style="91" bestFit="1" customWidth="1"/>
    <col min="8212" max="8212" width="9.3984375" style="91" bestFit="1" customWidth="1"/>
    <col min="8213" max="8213" width="5.5" style="91" customWidth="1"/>
    <col min="8214" max="8215" width="4.5" style="91" customWidth="1"/>
    <col min="8216" max="8216" width="4.09765625" style="91" customWidth="1"/>
    <col min="8217" max="8217" width="5.19921875" style="91" customWidth="1"/>
    <col min="8218" max="8218" width="4.8984375" style="91" customWidth="1"/>
    <col min="8219" max="8219" width="4.3984375" style="91" customWidth="1"/>
    <col min="8220" max="8220" width="3.69921875" style="91" customWidth="1"/>
    <col min="8221" max="8224" width="4.3984375" style="91" customWidth="1"/>
    <col min="8225" max="8447" width="9" style="91"/>
    <col min="8448" max="8448" width="3.59765625" style="91" customWidth="1"/>
    <col min="8449" max="8449" width="6.3984375" style="91" customWidth="1"/>
    <col min="8450" max="8450" width="7.59765625" style="91" customWidth="1"/>
    <col min="8451" max="8463" width="7.09765625" style="91" customWidth="1"/>
    <col min="8464" max="8464" width="11.19921875" style="91" bestFit="1" customWidth="1"/>
    <col min="8465" max="8465" width="4" style="91" customWidth="1"/>
    <col min="8466" max="8466" width="10.19921875" style="91" bestFit="1" customWidth="1"/>
    <col min="8467" max="8467" width="11.59765625" style="91" bestFit="1" customWidth="1"/>
    <col min="8468" max="8468" width="9.3984375" style="91" bestFit="1" customWidth="1"/>
    <col min="8469" max="8469" width="5.5" style="91" customWidth="1"/>
    <col min="8470" max="8471" width="4.5" style="91" customWidth="1"/>
    <col min="8472" max="8472" width="4.09765625" style="91" customWidth="1"/>
    <col min="8473" max="8473" width="5.19921875" style="91" customWidth="1"/>
    <col min="8474" max="8474" width="4.8984375" style="91" customWidth="1"/>
    <col min="8475" max="8475" width="4.3984375" style="91" customWidth="1"/>
    <col min="8476" max="8476" width="3.69921875" style="91" customWidth="1"/>
    <col min="8477" max="8480" width="4.3984375" style="91" customWidth="1"/>
    <col min="8481" max="8703" width="9" style="91"/>
    <col min="8704" max="8704" width="3.59765625" style="91" customWidth="1"/>
    <col min="8705" max="8705" width="6.3984375" style="91" customWidth="1"/>
    <col min="8706" max="8706" width="7.59765625" style="91" customWidth="1"/>
    <col min="8707" max="8719" width="7.09765625" style="91" customWidth="1"/>
    <col min="8720" max="8720" width="11.19921875" style="91" bestFit="1" customWidth="1"/>
    <col min="8721" max="8721" width="4" style="91" customWidth="1"/>
    <col min="8722" max="8722" width="10.19921875" style="91" bestFit="1" customWidth="1"/>
    <col min="8723" max="8723" width="11.59765625" style="91" bestFit="1" customWidth="1"/>
    <col min="8724" max="8724" width="9.3984375" style="91" bestFit="1" customWidth="1"/>
    <col min="8725" max="8725" width="5.5" style="91" customWidth="1"/>
    <col min="8726" max="8727" width="4.5" style="91" customWidth="1"/>
    <col min="8728" max="8728" width="4.09765625" style="91" customWidth="1"/>
    <col min="8729" max="8729" width="5.19921875" style="91" customWidth="1"/>
    <col min="8730" max="8730" width="4.8984375" style="91" customWidth="1"/>
    <col min="8731" max="8731" width="4.3984375" style="91" customWidth="1"/>
    <col min="8732" max="8732" width="3.69921875" style="91" customWidth="1"/>
    <col min="8733" max="8736" width="4.3984375" style="91" customWidth="1"/>
    <col min="8737" max="8959" width="9" style="91"/>
    <col min="8960" max="8960" width="3.59765625" style="91" customWidth="1"/>
    <col min="8961" max="8961" width="6.3984375" style="91" customWidth="1"/>
    <col min="8962" max="8962" width="7.59765625" style="91" customWidth="1"/>
    <col min="8963" max="8975" width="7.09765625" style="91" customWidth="1"/>
    <col min="8976" max="8976" width="11.19921875" style="91" bestFit="1" customWidth="1"/>
    <col min="8977" max="8977" width="4" style="91" customWidth="1"/>
    <col min="8978" max="8978" width="10.19921875" style="91" bestFit="1" customWidth="1"/>
    <col min="8979" max="8979" width="11.59765625" style="91" bestFit="1" customWidth="1"/>
    <col min="8980" max="8980" width="9.3984375" style="91" bestFit="1" customWidth="1"/>
    <col min="8981" max="8981" width="5.5" style="91" customWidth="1"/>
    <col min="8982" max="8983" width="4.5" style="91" customWidth="1"/>
    <col min="8984" max="8984" width="4.09765625" style="91" customWidth="1"/>
    <col min="8985" max="8985" width="5.19921875" style="91" customWidth="1"/>
    <col min="8986" max="8986" width="4.8984375" style="91" customWidth="1"/>
    <col min="8987" max="8987" width="4.3984375" style="91" customWidth="1"/>
    <col min="8988" max="8988" width="3.69921875" style="91" customWidth="1"/>
    <col min="8989" max="8992" width="4.3984375" style="91" customWidth="1"/>
    <col min="8993" max="9215" width="9" style="91"/>
    <col min="9216" max="9216" width="3.59765625" style="91" customWidth="1"/>
    <col min="9217" max="9217" width="6.3984375" style="91" customWidth="1"/>
    <col min="9218" max="9218" width="7.59765625" style="91" customWidth="1"/>
    <col min="9219" max="9231" width="7.09765625" style="91" customWidth="1"/>
    <col min="9232" max="9232" width="11.19921875" style="91" bestFit="1" customWidth="1"/>
    <col min="9233" max="9233" width="4" style="91" customWidth="1"/>
    <col min="9234" max="9234" width="10.19921875" style="91" bestFit="1" customWidth="1"/>
    <col min="9235" max="9235" width="11.59765625" style="91" bestFit="1" customWidth="1"/>
    <col min="9236" max="9236" width="9.3984375" style="91" bestFit="1" customWidth="1"/>
    <col min="9237" max="9237" width="5.5" style="91" customWidth="1"/>
    <col min="9238" max="9239" width="4.5" style="91" customWidth="1"/>
    <col min="9240" max="9240" width="4.09765625" style="91" customWidth="1"/>
    <col min="9241" max="9241" width="5.19921875" style="91" customWidth="1"/>
    <col min="9242" max="9242" width="4.8984375" style="91" customWidth="1"/>
    <col min="9243" max="9243" width="4.3984375" style="91" customWidth="1"/>
    <col min="9244" max="9244" width="3.69921875" style="91" customWidth="1"/>
    <col min="9245" max="9248" width="4.3984375" style="91" customWidth="1"/>
    <col min="9249" max="9471" width="9" style="91"/>
    <col min="9472" max="9472" width="3.59765625" style="91" customWidth="1"/>
    <col min="9473" max="9473" width="6.3984375" style="91" customWidth="1"/>
    <col min="9474" max="9474" width="7.59765625" style="91" customWidth="1"/>
    <col min="9475" max="9487" width="7.09765625" style="91" customWidth="1"/>
    <col min="9488" max="9488" width="11.19921875" style="91" bestFit="1" customWidth="1"/>
    <col min="9489" max="9489" width="4" style="91" customWidth="1"/>
    <col min="9490" max="9490" width="10.19921875" style="91" bestFit="1" customWidth="1"/>
    <col min="9491" max="9491" width="11.59765625" style="91" bestFit="1" customWidth="1"/>
    <col min="9492" max="9492" width="9.3984375" style="91" bestFit="1" customWidth="1"/>
    <col min="9493" max="9493" width="5.5" style="91" customWidth="1"/>
    <col min="9494" max="9495" width="4.5" style="91" customWidth="1"/>
    <col min="9496" max="9496" width="4.09765625" style="91" customWidth="1"/>
    <col min="9497" max="9497" width="5.19921875" style="91" customWidth="1"/>
    <col min="9498" max="9498" width="4.8984375" style="91" customWidth="1"/>
    <col min="9499" max="9499" width="4.3984375" style="91" customWidth="1"/>
    <col min="9500" max="9500" width="3.69921875" style="91" customWidth="1"/>
    <col min="9501" max="9504" width="4.3984375" style="91" customWidth="1"/>
    <col min="9505" max="9727" width="9" style="91"/>
    <col min="9728" max="9728" width="3.59765625" style="91" customWidth="1"/>
    <col min="9729" max="9729" width="6.3984375" style="91" customWidth="1"/>
    <col min="9730" max="9730" width="7.59765625" style="91" customWidth="1"/>
    <col min="9731" max="9743" width="7.09765625" style="91" customWidth="1"/>
    <col min="9744" max="9744" width="11.19921875" style="91" bestFit="1" customWidth="1"/>
    <col min="9745" max="9745" width="4" style="91" customWidth="1"/>
    <col min="9746" max="9746" width="10.19921875" style="91" bestFit="1" customWidth="1"/>
    <col min="9747" max="9747" width="11.59765625" style="91" bestFit="1" customWidth="1"/>
    <col min="9748" max="9748" width="9.3984375" style="91" bestFit="1" customWidth="1"/>
    <col min="9749" max="9749" width="5.5" style="91" customWidth="1"/>
    <col min="9750" max="9751" width="4.5" style="91" customWidth="1"/>
    <col min="9752" max="9752" width="4.09765625" style="91" customWidth="1"/>
    <col min="9753" max="9753" width="5.19921875" style="91" customWidth="1"/>
    <col min="9754" max="9754" width="4.8984375" style="91" customWidth="1"/>
    <col min="9755" max="9755" width="4.3984375" style="91" customWidth="1"/>
    <col min="9756" max="9756" width="3.69921875" style="91" customWidth="1"/>
    <col min="9757" max="9760" width="4.3984375" style="91" customWidth="1"/>
    <col min="9761" max="9983" width="9" style="91"/>
    <col min="9984" max="9984" width="3.59765625" style="91" customWidth="1"/>
    <col min="9985" max="9985" width="6.3984375" style="91" customWidth="1"/>
    <col min="9986" max="9986" width="7.59765625" style="91" customWidth="1"/>
    <col min="9987" max="9999" width="7.09765625" style="91" customWidth="1"/>
    <col min="10000" max="10000" width="11.19921875" style="91" bestFit="1" customWidth="1"/>
    <col min="10001" max="10001" width="4" style="91" customWidth="1"/>
    <col min="10002" max="10002" width="10.19921875" style="91" bestFit="1" customWidth="1"/>
    <col min="10003" max="10003" width="11.59765625" style="91" bestFit="1" customWidth="1"/>
    <col min="10004" max="10004" width="9.3984375" style="91" bestFit="1" customWidth="1"/>
    <col min="10005" max="10005" width="5.5" style="91" customWidth="1"/>
    <col min="10006" max="10007" width="4.5" style="91" customWidth="1"/>
    <col min="10008" max="10008" width="4.09765625" style="91" customWidth="1"/>
    <col min="10009" max="10009" width="5.19921875" style="91" customWidth="1"/>
    <col min="10010" max="10010" width="4.8984375" style="91" customWidth="1"/>
    <col min="10011" max="10011" width="4.3984375" style="91" customWidth="1"/>
    <col min="10012" max="10012" width="3.69921875" style="91" customWidth="1"/>
    <col min="10013" max="10016" width="4.3984375" style="91" customWidth="1"/>
    <col min="10017" max="10239" width="9" style="91"/>
    <col min="10240" max="10240" width="3.59765625" style="91" customWidth="1"/>
    <col min="10241" max="10241" width="6.3984375" style="91" customWidth="1"/>
    <col min="10242" max="10242" width="7.59765625" style="91" customWidth="1"/>
    <col min="10243" max="10255" width="7.09765625" style="91" customWidth="1"/>
    <col min="10256" max="10256" width="11.19921875" style="91" bestFit="1" customWidth="1"/>
    <col min="10257" max="10257" width="4" style="91" customWidth="1"/>
    <col min="10258" max="10258" width="10.19921875" style="91" bestFit="1" customWidth="1"/>
    <col min="10259" max="10259" width="11.59765625" style="91" bestFit="1" customWidth="1"/>
    <col min="10260" max="10260" width="9.3984375" style="91" bestFit="1" customWidth="1"/>
    <col min="10261" max="10261" width="5.5" style="91" customWidth="1"/>
    <col min="10262" max="10263" width="4.5" style="91" customWidth="1"/>
    <col min="10264" max="10264" width="4.09765625" style="91" customWidth="1"/>
    <col min="10265" max="10265" width="5.19921875" style="91" customWidth="1"/>
    <col min="10266" max="10266" width="4.8984375" style="91" customWidth="1"/>
    <col min="10267" max="10267" width="4.3984375" style="91" customWidth="1"/>
    <col min="10268" max="10268" width="3.69921875" style="91" customWidth="1"/>
    <col min="10269" max="10272" width="4.3984375" style="91" customWidth="1"/>
    <col min="10273" max="10495" width="9" style="91"/>
    <col min="10496" max="10496" width="3.59765625" style="91" customWidth="1"/>
    <col min="10497" max="10497" width="6.3984375" style="91" customWidth="1"/>
    <col min="10498" max="10498" width="7.59765625" style="91" customWidth="1"/>
    <col min="10499" max="10511" width="7.09765625" style="91" customWidth="1"/>
    <col min="10512" max="10512" width="11.19921875" style="91" bestFit="1" customWidth="1"/>
    <col min="10513" max="10513" width="4" style="91" customWidth="1"/>
    <col min="10514" max="10514" width="10.19921875" style="91" bestFit="1" customWidth="1"/>
    <col min="10515" max="10515" width="11.59765625" style="91" bestFit="1" customWidth="1"/>
    <col min="10516" max="10516" width="9.3984375" style="91" bestFit="1" customWidth="1"/>
    <col min="10517" max="10517" width="5.5" style="91" customWidth="1"/>
    <col min="10518" max="10519" width="4.5" style="91" customWidth="1"/>
    <col min="10520" max="10520" width="4.09765625" style="91" customWidth="1"/>
    <col min="10521" max="10521" width="5.19921875" style="91" customWidth="1"/>
    <col min="10522" max="10522" width="4.8984375" style="91" customWidth="1"/>
    <col min="10523" max="10523" width="4.3984375" style="91" customWidth="1"/>
    <col min="10524" max="10524" width="3.69921875" style="91" customWidth="1"/>
    <col min="10525" max="10528" width="4.3984375" style="91" customWidth="1"/>
    <col min="10529" max="10751" width="9" style="91"/>
    <col min="10752" max="10752" width="3.59765625" style="91" customWidth="1"/>
    <col min="10753" max="10753" width="6.3984375" style="91" customWidth="1"/>
    <col min="10754" max="10754" width="7.59765625" style="91" customWidth="1"/>
    <col min="10755" max="10767" width="7.09765625" style="91" customWidth="1"/>
    <col min="10768" max="10768" width="11.19921875" style="91" bestFit="1" customWidth="1"/>
    <col min="10769" max="10769" width="4" style="91" customWidth="1"/>
    <col min="10770" max="10770" width="10.19921875" style="91" bestFit="1" customWidth="1"/>
    <col min="10771" max="10771" width="11.59765625" style="91" bestFit="1" customWidth="1"/>
    <col min="10772" max="10772" width="9.3984375" style="91" bestFit="1" customWidth="1"/>
    <col min="10773" max="10773" width="5.5" style="91" customWidth="1"/>
    <col min="10774" max="10775" width="4.5" style="91" customWidth="1"/>
    <col min="10776" max="10776" width="4.09765625" style="91" customWidth="1"/>
    <col min="10777" max="10777" width="5.19921875" style="91" customWidth="1"/>
    <col min="10778" max="10778" width="4.8984375" style="91" customWidth="1"/>
    <col min="10779" max="10779" width="4.3984375" style="91" customWidth="1"/>
    <col min="10780" max="10780" width="3.69921875" style="91" customWidth="1"/>
    <col min="10781" max="10784" width="4.3984375" style="91" customWidth="1"/>
    <col min="10785" max="11007" width="9" style="91"/>
    <col min="11008" max="11008" width="3.59765625" style="91" customWidth="1"/>
    <col min="11009" max="11009" width="6.3984375" style="91" customWidth="1"/>
    <col min="11010" max="11010" width="7.59765625" style="91" customWidth="1"/>
    <col min="11011" max="11023" width="7.09765625" style="91" customWidth="1"/>
    <col min="11024" max="11024" width="11.19921875" style="91" bestFit="1" customWidth="1"/>
    <col min="11025" max="11025" width="4" style="91" customWidth="1"/>
    <col min="11026" max="11026" width="10.19921875" style="91" bestFit="1" customWidth="1"/>
    <col min="11027" max="11027" width="11.59765625" style="91" bestFit="1" customWidth="1"/>
    <col min="11028" max="11028" width="9.3984375" style="91" bestFit="1" customWidth="1"/>
    <col min="11029" max="11029" width="5.5" style="91" customWidth="1"/>
    <col min="11030" max="11031" width="4.5" style="91" customWidth="1"/>
    <col min="11032" max="11032" width="4.09765625" style="91" customWidth="1"/>
    <col min="11033" max="11033" width="5.19921875" style="91" customWidth="1"/>
    <col min="11034" max="11034" width="4.8984375" style="91" customWidth="1"/>
    <col min="11035" max="11035" width="4.3984375" style="91" customWidth="1"/>
    <col min="11036" max="11036" width="3.69921875" style="91" customWidth="1"/>
    <col min="11037" max="11040" width="4.3984375" style="91" customWidth="1"/>
    <col min="11041" max="11263" width="9" style="91"/>
    <col min="11264" max="11264" width="3.59765625" style="91" customWidth="1"/>
    <col min="11265" max="11265" width="6.3984375" style="91" customWidth="1"/>
    <col min="11266" max="11266" width="7.59765625" style="91" customWidth="1"/>
    <col min="11267" max="11279" width="7.09765625" style="91" customWidth="1"/>
    <col min="11280" max="11280" width="11.19921875" style="91" bestFit="1" customWidth="1"/>
    <col min="11281" max="11281" width="4" style="91" customWidth="1"/>
    <col min="11282" max="11282" width="10.19921875" style="91" bestFit="1" customWidth="1"/>
    <col min="11283" max="11283" width="11.59765625" style="91" bestFit="1" customWidth="1"/>
    <col min="11284" max="11284" width="9.3984375" style="91" bestFit="1" customWidth="1"/>
    <col min="11285" max="11285" width="5.5" style="91" customWidth="1"/>
    <col min="11286" max="11287" width="4.5" style="91" customWidth="1"/>
    <col min="11288" max="11288" width="4.09765625" style="91" customWidth="1"/>
    <col min="11289" max="11289" width="5.19921875" style="91" customWidth="1"/>
    <col min="11290" max="11290" width="4.8984375" style="91" customWidth="1"/>
    <col min="11291" max="11291" width="4.3984375" style="91" customWidth="1"/>
    <col min="11292" max="11292" width="3.69921875" style="91" customWidth="1"/>
    <col min="11293" max="11296" width="4.3984375" style="91" customWidth="1"/>
    <col min="11297" max="11519" width="9" style="91"/>
    <col min="11520" max="11520" width="3.59765625" style="91" customWidth="1"/>
    <col min="11521" max="11521" width="6.3984375" style="91" customWidth="1"/>
    <col min="11522" max="11522" width="7.59765625" style="91" customWidth="1"/>
    <col min="11523" max="11535" width="7.09765625" style="91" customWidth="1"/>
    <col min="11536" max="11536" width="11.19921875" style="91" bestFit="1" customWidth="1"/>
    <col min="11537" max="11537" width="4" style="91" customWidth="1"/>
    <col min="11538" max="11538" width="10.19921875" style="91" bestFit="1" customWidth="1"/>
    <col min="11539" max="11539" width="11.59765625" style="91" bestFit="1" customWidth="1"/>
    <col min="11540" max="11540" width="9.3984375" style="91" bestFit="1" customWidth="1"/>
    <col min="11541" max="11541" width="5.5" style="91" customWidth="1"/>
    <col min="11542" max="11543" width="4.5" style="91" customWidth="1"/>
    <col min="11544" max="11544" width="4.09765625" style="91" customWidth="1"/>
    <col min="11545" max="11545" width="5.19921875" style="91" customWidth="1"/>
    <col min="11546" max="11546" width="4.8984375" style="91" customWidth="1"/>
    <col min="11547" max="11547" width="4.3984375" style="91" customWidth="1"/>
    <col min="11548" max="11548" width="3.69921875" style="91" customWidth="1"/>
    <col min="11549" max="11552" width="4.3984375" style="91" customWidth="1"/>
    <col min="11553" max="11775" width="9" style="91"/>
    <col min="11776" max="11776" width="3.59765625" style="91" customWidth="1"/>
    <col min="11777" max="11777" width="6.3984375" style="91" customWidth="1"/>
    <col min="11778" max="11778" width="7.59765625" style="91" customWidth="1"/>
    <col min="11779" max="11791" width="7.09765625" style="91" customWidth="1"/>
    <col min="11792" max="11792" width="11.19921875" style="91" bestFit="1" customWidth="1"/>
    <col min="11793" max="11793" width="4" style="91" customWidth="1"/>
    <col min="11794" max="11794" width="10.19921875" style="91" bestFit="1" customWidth="1"/>
    <col min="11795" max="11795" width="11.59765625" style="91" bestFit="1" customWidth="1"/>
    <col min="11796" max="11796" width="9.3984375" style="91" bestFit="1" customWidth="1"/>
    <col min="11797" max="11797" width="5.5" style="91" customWidth="1"/>
    <col min="11798" max="11799" width="4.5" style="91" customWidth="1"/>
    <col min="11800" max="11800" width="4.09765625" style="91" customWidth="1"/>
    <col min="11801" max="11801" width="5.19921875" style="91" customWidth="1"/>
    <col min="11802" max="11802" width="4.8984375" style="91" customWidth="1"/>
    <col min="11803" max="11803" width="4.3984375" style="91" customWidth="1"/>
    <col min="11804" max="11804" width="3.69921875" style="91" customWidth="1"/>
    <col min="11805" max="11808" width="4.3984375" style="91" customWidth="1"/>
    <col min="11809" max="12031" width="9" style="91"/>
    <col min="12032" max="12032" width="3.59765625" style="91" customWidth="1"/>
    <col min="12033" max="12033" width="6.3984375" style="91" customWidth="1"/>
    <col min="12034" max="12034" width="7.59765625" style="91" customWidth="1"/>
    <col min="12035" max="12047" width="7.09765625" style="91" customWidth="1"/>
    <col min="12048" max="12048" width="11.19921875" style="91" bestFit="1" customWidth="1"/>
    <col min="12049" max="12049" width="4" style="91" customWidth="1"/>
    <col min="12050" max="12050" width="10.19921875" style="91" bestFit="1" customWidth="1"/>
    <col min="12051" max="12051" width="11.59765625" style="91" bestFit="1" customWidth="1"/>
    <col min="12052" max="12052" width="9.3984375" style="91" bestFit="1" customWidth="1"/>
    <col min="12053" max="12053" width="5.5" style="91" customWidth="1"/>
    <col min="12054" max="12055" width="4.5" style="91" customWidth="1"/>
    <col min="12056" max="12056" width="4.09765625" style="91" customWidth="1"/>
    <col min="12057" max="12057" width="5.19921875" style="91" customWidth="1"/>
    <col min="12058" max="12058" width="4.8984375" style="91" customWidth="1"/>
    <col min="12059" max="12059" width="4.3984375" style="91" customWidth="1"/>
    <col min="12060" max="12060" width="3.69921875" style="91" customWidth="1"/>
    <col min="12061" max="12064" width="4.3984375" style="91" customWidth="1"/>
    <col min="12065" max="12287" width="9" style="91"/>
    <col min="12288" max="12288" width="3.59765625" style="91" customWidth="1"/>
    <col min="12289" max="12289" width="6.3984375" style="91" customWidth="1"/>
    <col min="12290" max="12290" width="7.59765625" style="91" customWidth="1"/>
    <col min="12291" max="12303" width="7.09765625" style="91" customWidth="1"/>
    <col min="12304" max="12304" width="11.19921875" style="91" bestFit="1" customWidth="1"/>
    <col min="12305" max="12305" width="4" style="91" customWidth="1"/>
    <col min="12306" max="12306" width="10.19921875" style="91" bestFit="1" customWidth="1"/>
    <col min="12307" max="12307" width="11.59765625" style="91" bestFit="1" customWidth="1"/>
    <col min="12308" max="12308" width="9.3984375" style="91" bestFit="1" customWidth="1"/>
    <col min="12309" max="12309" width="5.5" style="91" customWidth="1"/>
    <col min="12310" max="12311" width="4.5" style="91" customWidth="1"/>
    <col min="12312" max="12312" width="4.09765625" style="91" customWidth="1"/>
    <col min="12313" max="12313" width="5.19921875" style="91" customWidth="1"/>
    <col min="12314" max="12314" width="4.8984375" style="91" customWidth="1"/>
    <col min="12315" max="12315" width="4.3984375" style="91" customWidth="1"/>
    <col min="12316" max="12316" width="3.69921875" style="91" customWidth="1"/>
    <col min="12317" max="12320" width="4.3984375" style="91" customWidth="1"/>
    <col min="12321" max="12543" width="9" style="91"/>
    <col min="12544" max="12544" width="3.59765625" style="91" customWidth="1"/>
    <col min="12545" max="12545" width="6.3984375" style="91" customWidth="1"/>
    <col min="12546" max="12546" width="7.59765625" style="91" customWidth="1"/>
    <col min="12547" max="12559" width="7.09765625" style="91" customWidth="1"/>
    <col min="12560" max="12560" width="11.19921875" style="91" bestFit="1" customWidth="1"/>
    <col min="12561" max="12561" width="4" style="91" customWidth="1"/>
    <col min="12562" max="12562" width="10.19921875" style="91" bestFit="1" customWidth="1"/>
    <col min="12563" max="12563" width="11.59765625" style="91" bestFit="1" customWidth="1"/>
    <col min="12564" max="12564" width="9.3984375" style="91" bestFit="1" customWidth="1"/>
    <col min="12565" max="12565" width="5.5" style="91" customWidth="1"/>
    <col min="12566" max="12567" width="4.5" style="91" customWidth="1"/>
    <col min="12568" max="12568" width="4.09765625" style="91" customWidth="1"/>
    <col min="12569" max="12569" width="5.19921875" style="91" customWidth="1"/>
    <col min="12570" max="12570" width="4.8984375" style="91" customWidth="1"/>
    <col min="12571" max="12571" width="4.3984375" style="91" customWidth="1"/>
    <col min="12572" max="12572" width="3.69921875" style="91" customWidth="1"/>
    <col min="12573" max="12576" width="4.3984375" style="91" customWidth="1"/>
    <col min="12577" max="12799" width="9" style="91"/>
    <col min="12800" max="12800" width="3.59765625" style="91" customWidth="1"/>
    <col min="12801" max="12801" width="6.3984375" style="91" customWidth="1"/>
    <col min="12802" max="12802" width="7.59765625" style="91" customWidth="1"/>
    <col min="12803" max="12815" width="7.09765625" style="91" customWidth="1"/>
    <col min="12816" max="12816" width="11.19921875" style="91" bestFit="1" customWidth="1"/>
    <col min="12817" max="12817" width="4" style="91" customWidth="1"/>
    <col min="12818" max="12818" width="10.19921875" style="91" bestFit="1" customWidth="1"/>
    <col min="12819" max="12819" width="11.59765625" style="91" bestFit="1" customWidth="1"/>
    <col min="12820" max="12820" width="9.3984375" style="91" bestFit="1" customWidth="1"/>
    <col min="12821" max="12821" width="5.5" style="91" customWidth="1"/>
    <col min="12822" max="12823" width="4.5" style="91" customWidth="1"/>
    <col min="12824" max="12824" width="4.09765625" style="91" customWidth="1"/>
    <col min="12825" max="12825" width="5.19921875" style="91" customWidth="1"/>
    <col min="12826" max="12826" width="4.8984375" style="91" customWidth="1"/>
    <col min="12827" max="12827" width="4.3984375" style="91" customWidth="1"/>
    <col min="12828" max="12828" width="3.69921875" style="91" customWidth="1"/>
    <col min="12829" max="12832" width="4.3984375" style="91" customWidth="1"/>
    <col min="12833" max="13055" width="9" style="91"/>
    <col min="13056" max="13056" width="3.59765625" style="91" customWidth="1"/>
    <col min="13057" max="13057" width="6.3984375" style="91" customWidth="1"/>
    <col min="13058" max="13058" width="7.59765625" style="91" customWidth="1"/>
    <col min="13059" max="13071" width="7.09765625" style="91" customWidth="1"/>
    <col min="13072" max="13072" width="11.19921875" style="91" bestFit="1" customWidth="1"/>
    <col min="13073" max="13073" width="4" style="91" customWidth="1"/>
    <col min="13074" max="13074" width="10.19921875" style="91" bestFit="1" customWidth="1"/>
    <col min="13075" max="13075" width="11.59765625" style="91" bestFit="1" customWidth="1"/>
    <col min="13076" max="13076" width="9.3984375" style="91" bestFit="1" customWidth="1"/>
    <col min="13077" max="13077" width="5.5" style="91" customWidth="1"/>
    <col min="13078" max="13079" width="4.5" style="91" customWidth="1"/>
    <col min="13080" max="13080" width="4.09765625" style="91" customWidth="1"/>
    <col min="13081" max="13081" width="5.19921875" style="91" customWidth="1"/>
    <col min="13082" max="13082" width="4.8984375" style="91" customWidth="1"/>
    <col min="13083" max="13083" width="4.3984375" style="91" customWidth="1"/>
    <col min="13084" max="13084" width="3.69921875" style="91" customWidth="1"/>
    <col min="13085" max="13088" width="4.3984375" style="91" customWidth="1"/>
    <col min="13089" max="13311" width="9" style="91"/>
    <col min="13312" max="13312" width="3.59765625" style="91" customWidth="1"/>
    <col min="13313" max="13313" width="6.3984375" style="91" customWidth="1"/>
    <col min="13314" max="13314" width="7.59765625" style="91" customWidth="1"/>
    <col min="13315" max="13327" width="7.09765625" style="91" customWidth="1"/>
    <col min="13328" max="13328" width="11.19921875" style="91" bestFit="1" customWidth="1"/>
    <col min="13329" max="13329" width="4" style="91" customWidth="1"/>
    <col min="13330" max="13330" width="10.19921875" style="91" bestFit="1" customWidth="1"/>
    <col min="13331" max="13331" width="11.59765625" style="91" bestFit="1" customWidth="1"/>
    <col min="13332" max="13332" width="9.3984375" style="91" bestFit="1" customWidth="1"/>
    <col min="13333" max="13333" width="5.5" style="91" customWidth="1"/>
    <col min="13334" max="13335" width="4.5" style="91" customWidth="1"/>
    <col min="13336" max="13336" width="4.09765625" style="91" customWidth="1"/>
    <col min="13337" max="13337" width="5.19921875" style="91" customWidth="1"/>
    <col min="13338" max="13338" width="4.8984375" style="91" customWidth="1"/>
    <col min="13339" max="13339" width="4.3984375" style="91" customWidth="1"/>
    <col min="13340" max="13340" width="3.69921875" style="91" customWidth="1"/>
    <col min="13341" max="13344" width="4.3984375" style="91" customWidth="1"/>
    <col min="13345" max="13567" width="9" style="91"/>
    <col min="13568" max="13568" width="3.59765625" style="91" customWidth="1"/>
    <col min="13569" max="13569" width="6.3984375" style="91" customWidth="1"/>
    <col min="13570" max="13570" width="7.59765625" style="91" customWidth="1"/>
    <col min="13571" max="13583" width="7.09765625" style="91" customWidth="1"/>
    <col min="13584" max="13584" width="11.19921875" style="91" bestFit="1" customWidth="1"/>
    <col min="13585" max="13585" width="4" style="91" customWidth="1"/>
    <col min="13586" max="13586" width="10.19921875" style="91" bestFit="1" customWidth="1"/>
    <col min="13587" max="13587" width="11.59765625" style="91" bestFit="1" customWidth="1"/>
    <col min="13588" max="13588" width="9.3984375" style="91" bestFit="1" customWidth="1"/>
    <col min="13589" max="13589" width="5.5" style="91" customWidth="1"/>
    <col min="13590" max="13591" width="4.5" style="91" customWidth="1"/>
    <col min="13592" max="13592" width="4.09765625" style="91" customWidth="1"/>
    <col min="13593" max="13593" width="5.19921875" style="91" customWidth="1"/>
    <col min="13594" max="13594" width="4.8984375" style="91" customWidth="1"/>
    <col min="13595" max="13595" width="4.3984375" style="91" customWidth="1"/>
    <col min="13596" max="13596" width="3.69921875" style="91" customWidth="1"/>
    <col min="13597" max="13600" width="4.3984375" style="91" customWidth="1"/>
    <col min="13601" max="13823" width="9" style="91"/>
    <col min="13824" max="13824" width="3.59765625" style="91" customWidth="1"/>
    <col min="13825" max="13825" width="6.3984375" style="91" customWidth="1"/>
    <col min="13826" max="13826" width="7.59765625" style="91" customWidth="1"/>
    <col min="13827" max="13839" width="7.09765625" style="91" customWidth="1"/>
    <col min="13840" max="13840" width="11.19921875" style="91" bestFit="1" customWidth="1"/>
    <col min="13841" max="13841" width="4" style="91" customWidth="1"/>
    <col min="13842" max="13842" width="10.19921875" style="91" bestFit="1" customWidth="1"/>
    <col min="13843" max="13843" width="11.59765625" style="91" bestFit="1" customWidth="1"/>
    <col min="13844" max="13844" width="9.3984375" style="91" bestFit="1" customWidth="1"/>
    <col min="13845" max="13845" width="5.5" style="91" customWidth="1"/>
    <col min="13846" max="13847" width="4.5" style="91" customWidth="1"/>
    <col min="13848" max="13848" width="4.09765625" style="91" customWidth="1"/>
    <col min="13849" max="13849" width="5.19921875" style="91" customWidth="1"/>
    <col min="13850" max="13850" width="4.8984375" style="91" customWidth="1"/>
    <col min="13851" max="13851" width="4.3984375" style="91" customWidth="1"/>
    <col min="13852" max="13852" width="3.69921875" style="91" customWidth="1"/>
    <col min="13853" max="13856" width="4.3984375" style="91" customWidth="1"/>
    <col min="13857" max="14079" width="9" style="91"/>
    <col min="14080" max="14080" width="3.59765625" style="91" customWidth="1"/>
    <col min="14081" max="14081" width="6.3984375" style="91" customWidth="1"/>
    <col min="14082" max="14082" width="7.59765625" style="91" customWidth="1"/>
    <col min="14083" max="14095" width="7.09765625" style="91" customWidth="1"/>
    <col min="14096" max="14096" width="11.19921875" style="91" bestFit="1" customWidth="1"/>
    <col min="14097" max="14097" width="4" style="91" customWidth="1"/>
    <col min="14098" max="14098" width="10.19921875" style="91" bestFit="1" customWidth="1"/>
    <col min="14099" max="14099" width="11.59765625" style="91" bestFit="1" customWidth="1"/>
    <col min="14100" max="14100" width="9.3984375" style="91" bestFit="1" customWidth="1"/>
    <col min="14101" max="14101" width="5.5" style="91" customWidth="1"/>
    <col min="14102" max="14103" width="4.5" style="91" customWidth="1"/>
    <col min="14104" max="14104" width="4.09765625" style="91" customWidth="1"/>
    <col min="14105" max="14105" width="5.19921875" style="91" customWidth="1"/>
    <col min="14106" max="14106" width="4.8984375" style="91" customWidth="1"/>
    <col min="14107" max="14107" width="4.3984375" style="91" customWidth="1"/>
    <col min="14108" max="14108" width="3.69921875" style="91" customWidth="1"/>
    <col min="14109" max="14112" width="4.3984375" style="91" customWidth="1"/>
    <col min="14113" max="14335" width="9" style="91"/>
    <col min="14336" max="14336" width="3.59765625" style="91" customWidth="1"/>
    <col min="14337" max="14337" width="6.3984375" style="91" customWidth="1"/>
    <col min="14338" max="14338" width="7.59765625" style="91" customWidth="1"/>
    <col min="14339" max="14351" width="7.09765625" style="91" customWidth="1"/>
    <col min="14352" max="14352" width="11.19921875" style="91" bestFit="1" customWidth="1"/>
    <col min="14353" max="14353" width="4" style="91" customWidth="1"/>
    <col min="14354" max="14354" width="10.19921875" style="91" bestFit="1" customWidth="1"/>
    <col min="14355" max="14355" width="11.59765625" style="91" bestFit="1" customWidth="1"/>
    <col min="14356" max="14356" width="9.3984375" style="91" bestFit="1" customWidth="1"/>
    <col min="14357" max="14357" width="5.5" style="91" customWidth="1"/>
    <col min="14358" max="14359" width="4.5" style="91" customWidth="1"/>
    <col min="14360" max="14360" width="4.09765625" style="91" customWidth="1"/>
    <col min="14361" max="14361" width="5.19921875" style="91" customWidth="1"/>
    <col min="14362" max="14362" width="4.8984375" style="91" customWidth="1"/>
    <col min="14363" max="14363" width="4.3984375" style="91" customWidth="1"/>
    <col min="14364" max="14364" width="3.69921875" style="91" customWidth="1"/>
    <col min="14365" max="14368" width="4.3984375" style="91" customWidth="1"/>
    <col min="14369" max="14591" width="9" style="91"/>
    <col min="14592" max="14592" width="3.59765625" style="91" customWidth="1"/>
    <col min="14593" max="14593" width="6.3984375" style="91" customWidth="1"/>
    <col min="14594" max="14594" width="7.59765625" style="91" customWidth="1"/>
    <col min="14595" max="14607" width="7.09765625" style="91" customWidth="1"/>
    <col min="14608" max="14608" width="11.19921875" style="91" bestFit="1" customWidth="1"/>
    <col min="14609" max="14609" width="4" style="91" customWidth="1"/>
    <col min="14610" max="14610" width="10.19921875" style="91" bestFit="1" customWidth="1"/>
    <col min="14611" max="14611" width="11.59765625" style="91" bestFit="1" customWidth="1"/>
    <col min="14612" max="14612" width="9.3984375" style="91" bestFit="1" customWidth="1"/>
    <col min="14613" max="14613" width="5.5" style="91" customWidth="1"/>
    <col min="14614" max="14615" width="4.5" style="91" customWidth="1"/>
    <col min="14616" max="14616" width="4.09765625" style="91" customWidth="1"/>
    <col min="14617" max="14617" width="5.19921875" style="91" customWidth="1"/>
    <col min="14618" max="14618" width="4.8984375" style="91" customWidth="1"/>
    <col min="14619" max="14619" width="4.3984375" style="91" customWidth="1"/>
    <col min="14620" max="14620" width="3.69921875" style="91" customWidth="1"/>
    <col min="14621" max="14624" width="4.3984375" style="91" customWidth="1"/>
    <col min="14625" max="14847" width="9" style="91"/>
    <col min="14848" max="14848" width="3.59765625" style="91" customWidth="1"/>
    <col min="14849" max="14849" width="6.3984375" style="91" customWidth="1"/>
    <col min="14850" max="14850" width="7.59765625" style="91" customWidth="1"/>
    <col min="14851" max="14863" width="7.09765625" style="91" customWidth="1"/>
    <col min="14864" max="14864" width="11.19921875" style="91" bestFit="1" customWidth="1"/>
    <col min="14865" max="14865" width="4" style="91" customWidth="1"/>
    <col min="14866" max="14866" width="10.19921875" style="91" bestFit="1" customWidth="1"/>
    <col min="14867" max="14867" width="11.59765625" style="91" bestFit="1" customWidth="1"/>
    <col min="14868" max="14868" width="9.3984375" style="91" bestFit="1" customWidth="1"/>
    <col min="14869" max="14869" width="5.5" style="91" customWidth="1"/>
    <col min="14870" max="14871" width="4.5" style="91" customWidth="1"/>
    <col min="14872" max="14872" width="4.09765625" style="91" customWidth="1"/>
    <col min="14873" max="14873" width="5.19921875" style="91" customWidth="1"/>
    <col min="14874" max="14874" width="4.8984375" style="91" customWidth="1"/>
    <col min="14875" max="14875" width="4.3984375" style="91" customWidth="1"/>
    <col min="14876" max="14876" width="3.69921875" style="91" customWidth="1"/>
    <col min="14877" max="14880" width="4.3984375" style="91" customWidth="1"/>
    <col min="14881" max="15103" width="9" style="91"/>
    <col min="15104" max="15104" width="3.59765625" style="91" customWidth="1"/>
    <col min="15105" max="15105" width="6.3984375" style="91" customWidth="1"/>
    <col min="15106" max="15106" width="7.59765625" style="91" customWidth="1"/>
    <col min="15107" max="15119" width="7.09765625" style="91" customWidth="1"/>
    <col min="15120" max="15120" width="11.19921875" style="91" bestFit="1" customWidth="1"/>
    <col min="15121" max="15121" width="4" style="91" customWidth="1"/>
    <col min="15122" max="15122" width="10.19921875" style="91" bestFit="1" customWidth="1"/>
    <col min="15123" max="15123" width="11.59765625" style="91" bestFit="1" customWidth="1"/>
    <col min="15124" max="15124" width="9.3984375" style="91" bestFit="1" customWidth="1"/>
    <col min="15125" max="15125" width="5.5" style="91" customWidth="1"/>
    <col min="15126" max="15127" width="4.5" style="91" customWidth="1"/>
    <col min="15128" max="15128" width="4.09765625" style="91" customWidth="1"/>
    <col min="15129" max="15129" width="5.19921875" style="91" customWidth="1"/>
    <col min="15130" max="15130" width="4.8984375" style="91" customWidth="1"/>
    <col min="15131" max="15131" width="4.3984375" style="91" customWidth="1"/>
    <col min="15132" max="15132" width="3.69921875" style="91" customWidth="1"/>
    <col min="15133" max="15136" width="4.3984375" style="91" customWidth="1"/>
    <col min="15137" max="15359" width="9" style="91"/>
    <col min="15360" max="15360" width="3.59765625" style="91" customWidth="1"/>
    <col min="15361" max="15361" width="6.3984375" style="91" customWidth="1"/>
    <col min="15362" max="15362" width="7.59765625" style="91" customWidth="1"/>
    <col min="15363" max="15375" width="7.09765625" style="91" customWidth="1"/>
    <col min="15376" max="15376" width="11.19921875" style="91" bestFit="1" customWidth="1"/>
    <col min="15377" max="15377" width="4" style="91" customWidth="1"/>
    <col min="15378" max="15378" width="10.19921875" style="91" bestFit="1" customWidth="1"/>
    <col min="15379" max="15379" width="11.59765625" style="91" bestFit="1" customWidth="1"/>
    <col min="15380" max="15380" width="9.3984375" style="91" bestFit="1" customWidth="1"/>
    <col min="15381" max="15381" width="5.5" style="91" customWidth="1"/>
    <col min="15382" max="15383" width="4.5" style="91" customWidth="1"/>
    <col min="15384" max="15384" width="4.09765625" style="91" customWidth="1"/>
    <col min="15385" max="15385" width="5.19921875" style="91" customWidth="1"/>
    <col min="15386" max="15386" width="4.8984375" style="91" customWidth="1"/>
    <col min="15387" max="15387" width="4.3984375" style="91" customWidth="1"/>
    <col min="15388" max="15388" width="3.69921875" style="91" customWidth="1"/>
    <col min="15389" max="15392" width="4.3984375" style="91" customWidth="1"/>
    <col min="15393" max="15615" width="9" style="91"/>
    <col min="15616" max="15616" width="3.59765625" style="91" customWidth="1"/>
    <col min="15617" max="15617" width="6.3984375" style="91" customWidth="1"/>
    <col min="15618" max="15618" width="7.59765625" style="91" customWidth="1"/>
    <col min="15619" max="15631" width="7.09765625" style="91" customWidth="1"/>
    <col min="15632" max="15632" width="11.19921875" style="91" bestFit="1" customWidth="1"/>
    <col min="15633" max="15633" width="4" style="91" customWidth="1"/>
    <col min="15634" max="15634" width="10.19921875" style="91" bestFit="1" customWidth="1"/>
    <col min="15635" max="15635" width="11.59765625" style="91" bestFit="1" customWidth="1"/>
    <col min="15636" max="15636" width="9.3984375" style="91" bestFit="1" customWidth="1"/>
    <col min="15637" max="15637" width="5.5" style="91" customWidth="1"/>
    <col min="15638" max="15639" width="4.5" style="91" customWidth="1"/>
    <col min="15640" max="15640" width="4.09765625" style="91" customWidth="1"/>
    <col min="15641" max="15641" width="5.19921875" style="91" customWidth="1"/>
    <col min="15642" max="15642" width="4.8984375" style="91" customWidth="1"/>
    <col min="15643" max="15643" width="4.3984375" style="91" customWidth="1"/>
    <col min="15644" max="15644" width="3.69921875" style="91" customWidth="1"/>
    <col min="15645" max="15648" width="4.3984375" style="91" customWidth="1"/>
    <col min="15649" max="15871" width="9" style="91"/>
    <col min="15872" max="15872" width="3.59765625" style="91" customWidth="1"/>
    <col min="15873" max="15873" width="6.3984375" style="91" customWidth="1"/>
    <col min="15874" max="15874" width="7.59765625" style="91" customWidth="1"/>
    <col min="15875" max="15887" width="7.09765625" style="91" customWidth="1"/>
    <col min="15888" max="15888" width="11.19921875" style="91" bestFit="1" customWidth="1"/>
    <col min="15889" max="15889" width="4" style="91" customWidth="1"/>
    <col min="15890" max="15890" width="10.19921875" style="91" bestFit="1" customWidth="1"/>
    <col min="15891" max="15891" width="11.59765625" style="91" bestFit="1" customWidth="1"/>
    <col min="15892" max="15892" width="9.3984375" style="91" bestFit="1" customWidth="1"/>
    <col min="15893" max="15893" width="5.5" style="91" customWidth="1"/>
    <col min="15894" max="15895" width="4.5" style="91" customWidth="1"/>
    <col min="15896" max="15896" width="4.09765625" style="91" customWidth="1"/>
    <col min="15897" max="15897" width="5.19921875" style="91" customWidth="1"/>
    <col min="15898" max="15898" width="4.8984375" style="91" customWidth="1"/>
    <col min="15899" max="15899" width="4.3984375" style="91" customWidth="1"/>
    <col min="15900" max="15900" width="3.69921875" style="91" customWidth="1"/>
    <col min="15901" max="15904" width="4.3984375" style="91" customWidth="1"/>
    <col min="15905" max="16127" width="9" style="91"/>
    <col min="16128" max="16128" width="3.59765625" style="91" customWidth="1"/>
    <col min="16129" max="16129" width="6.3984375" style="91" customWidth="1"/>
    <col min="16130" max="16130" width="7.59765625" style="91" customWidth="1"/>
    <col min="16131" max="16143" width="7.09765625" style="91" customWidth="1"/>
    <col min="16144" max="16144" width="11.19921875" style="91" bestFit="1" customWidth="1"/>
    <col min="16145" max="16145" width="4" style="91" customWidth="1"/>
    <col min="16146" max="16146" width="10.19921875" style="91" bestFit="1" customWidth="1"/>
    <col min="16147" max="16147" width="11.59765625" style="91" bestFit="1" customWidth="1"/>
    <col min="16148" max="16148" width="9.3984375" style="91" bestFit="1" customWidth="1"/>
    <col min="16149" max="16149" width="5.5" style="91" customWidth="1"/>
    <col min="16150" max="16151" width="4.5" style="91" customWidth="1"/>
    <col min="16152" max="16152" width="4.09765625" style="91" customWidth="1"/>
    <col min="16153" max="16153" width="5.19921875" style="91" customWidth="1"/>
    <col min="16154" max="16154" width="4.8984375" style="91" customWidth="1"/>
    <col min="16155" max="16155" width="4.3984375" style="91" customWidth="1"/>
    <col min="16156" max="16156" width="3.69921875" style="91" customWidth="1"/>
    <col min="16157" max="16160" width="4.3984375" style="91" customWidth="1"/>
    <col min="16161" max="16383" width="9" style="91"/>
    <col min="16384" max="16384" width="9" style="91" customWidth="1"/>
  </cols>
  <sheetData>
    <row r="1" spans="1:32">
      <c r="A1" s="100" t="s">
        <v>303</v>
      </c>
      <c r="B1" s="100"/>
      <c r="C1" s="100"/>
      <c r="D1" s="100"/>
      <c r="E1" s="100"/>
      <c r="F1" s="100"/>
      <c r="G1" s="100"/>
      <c r="H1" s="100"/>
      <c r="I1" s="100"/>
      <c r="J1" s="100"/>
      <c r="K1" s="100"/>
      <c r="L1" s="100"/>
      <c r="M1" s="100"/>
      <c r="N1" s="100"/>
      <c r="O1" s="100"/>
      <c r="P1" s="100"/>
      <c r="Q1" s="100"/>
      <c r="R1" s="100"/>
    </row>
    <row r="2" spans="1:32">
      <c r="A2" s="101"/>
      <c r="B2" s="102" t="s">
        <v>46</v>
      </c>
      <c r="C2" s="102"/>
      <c r="D2" s="102"/>
      <c r="E2" s="102"/>
      <c r="F2" s="102"/>
      <c r="G2" s="102"/>
      <c r="H2" s="102"/>
      <c r="I2" s="102"/>
      <c r="J2" s="102"/>
      <c r="K2" s="102"/>
      <c r="L2" s="102"/>
      <c r="M2" s="102"/>
      <c r="N2" s="217" t="s">
        <v>47</v>
      </c>
      <c r="O2" s="217"/>
      <c r="P2" s="217"/>
      <c r="Q2" s="217"/>
      <c r="R2" s="92"/>
    </row>
    <row r="3" spans="1:32" ht="18.75" customHeight="1">
      <c r="A3" s="213" t="s">
        <v>292</v>
      </c>
      <c r="B3" s="214"/>
      <c r="C3" s="211" t="s">
        <v>48</v>
      </c>
      <c r="D3" s="187" t="s">
        <v>49</v>
      </c>
      <c r="E3" s="188"/>
      <c r="F3" s="188"/>
      <c r="G3" s="218" t="s">
        <v>50</v>
      </c>
      <c r="H3" s="218" t="s">
        <v>51</v>
      </c>
      <c r="I3" s="218" t="s">
        <v>16</v>
      </c>
      <c r="J3" s="187" t="s">
        <v>52</v>
      </c>
      <c r="K3" s="188"/>
      <c r="L3" s="188"/>
      <c r="M3" s="210" t="s">
        <v>53</v>
      </c>
      <c r="N3" s="210" t="s">
        <v>54</v>
      </c>
      <c r="O3" s="211" t="s">
        <v>55</v>
      </c>
      <c r="P3" s="211" t="s">
        <v>56</v>
      </c>
      <c r="Q3" s="211" t="s">
        <v>28</v>
      </c>
      <c r="R3" s="103"/>
      <c r="AF3" s="104"/>
    </row>
    <row r="4" spans="1:32" ht="39" customHeight="1">
      <c r="A4" s="215"/>
      <c r="B4" s="216"/>
      <c r="C4" s="212"/>
      <c r="D4" s="48" t="s">
        <v>18</v>
      </c>
      <c r="E4" s="48" t="s">
        <v>57</v>
      </c>
      <c r="F4" s="48" t="s">
        <v>58</v>
      </c>
      <c r="G4" s="219"/>
      <c r="H4" s="212"/>
      <c r="I4" s="219"/>
      <c r="J4" s="48" t="s">
        <v>18</v>
      </c>
      <c r="K4" s="48" t="s">
        <v>11</v>
      </c>
      <c r="L4" s="103" t="s">
        <v>59</v>
      </c>
      <c r="M4" s="179"/>
      <c r="N4" s="179"/>
      <c r="O4" s="212"/>
      <c r="P4" s="212"/>
      <c r="Q4" s="212"/>
      <c r="R4" s="103"/>
    </row>
    <row r="5" spans="1:32">
      <c r="A5" s="208" t="s">
        <v>5</v>
      </c>
      <c r="B5" s="209"/>
      <c r="C5" s="4">
        <v>171.53</v>
      </c>
      <c r="D5" s="4">
        <v>8.01</v>
      </c>
      <c r="E5" s="5">
        <v>0.41</v>
      </c>
      <c r="F5" s="5">
        <v>7.6</v>
      </c>
      <c r="G5" s="6" t="s">
        <v>60</v>
      </c>
      <c r="H5" s="5"/>
      <c r="I5" s="5">
        <v>2.7</v>
      </c>
      <c r="J5" s="4">
        <v>160.82</v>
      </c>
      <c r="K5" s="5">
        <v>112.35</v>
      </c>
      <c r="L5" s="5">
        <v>48.47</v>
      </c>
      <c r="M5" s="6" t="s">
        <v>60</v>
      </c>
      <c r="N5" s="6" t="s">
        <v>60</v>
      </c>
      <c r="O5" s="6" t="s">
        <v>60</v>
      </c>
      <c r="P5" s="7" t="s">
        <v>60</v>
      </c>
      <c r="Q5" s="8">
        <v>15849652</v>
      </c>
      <c r="R5" s="9"/>
      <c r="S5" s="3"/>
      <c r="T5" s="3"/>
      <c r="U5" s="3"/>
      <c r="V5" s="3"/>
      <c r="W5" s="3"/>
      <c r="X5" s="3"/>
      <c r="Y5" s="3"/>
      <c r="Z5" s="3"/>
      <c r="AA5" s="3"/>
      <c r="AB5" s="3"/>
      <c r="AC5" s="3"/>
      <c r="AD5" s="3"/>
      <c r="AE5" s="3"/>
      <c r="AF5" s="3"/>
    </row>
    <row r="6" spans="1:32">
      <c r="A6" s="208">
        <v>7</v>
      </c>
      <c r="B6" s="209"/>
      <c r="C6" s="4">
        <v>80.400000000000006</v>
      </c>
      <c r="D6" s="4">
        <v>4.97</v>
      </c>
      <c r="E6" s="5">
        <v>0.11</v>
      </c>
      <c r="F6" s="5">
        <v>4.8600000000000003</v>
      </c>
      <c r="G6" s="5">
        <v>1.2</v>
      </c>
      <c r="H6" s="5"/>
      <c r="I6" s="5">
        <v>0.57999999999999996</v>
      </c>
      <c r="J6" s="4">
        <v>70.47</v>
      </c>
      <c r="K6" s="5">
        <v>43.71</v>
      </c>
      <c r="L6" s="5">
        <v>26.76</v>
      </c>
      <c r="M6" s="6" t="s">
        <v>60</v>
      </c>
      <c r="N6" s="6" t="s">
        <v>60</v>
      </c>
      <c r="O6" s="6" t="s">
        <v>60</v>
      </c>
      <c r="P6" s="5">
        <v>3.18</v>
      </c>
      <c r="Q6" s="10">
        <v>15247552</v>
      </c>
      <c r="R6" s="9"/>
      <c r="S6" s="3"/>
      <c r="T6" s="3"/>
      <c r="U6" s="3"/>
      <c r="V6" s="3"/>
      <c r="W6" s="3"/>
      <c r="X6" s="3"/>
      <c r="Y6" s="3"/>
      <c r="Z6" s="3"/>
      <c r="AA6" s="3"/>
      <c r="AB6" s="3"/>
      <c r="AC6" s="3"/>
      <c r="AD6" s="3"/>
      <c r="AE6" s="3"/>
      <c r="AF6" s="3"/>
    </row>
    <row r="7" spans="1:32">
      <c r="A7" s="208">
        <v>12</v>
      </c>
      <c r="B7" s="209"/>
      <c r="C7" s="4">
        <v>152.24</v>
      </c>
      <c r="D7" s="4">
        <v>6.12</v>
      </c>
      <c r="E7" s="5">
        <v>1.7</v>
      </c>
      <c r="F7" s="5">
        <v>4.42</v>
      </c>
      <c r="G7" s="5">
        <v>0.44</v>
      </c>
      <c r="H7" s="5"/>
      <c r="I7" s="6" t="s">
        <v>60</v>
      </c>
      <c r="J7" s="4">
        <v>89.08</v>
      </c>
      <c r="K7" s="5">
        <v>33.74</v>
      </c>
      <c r="L7" s="5">
        <v>55.34</v>
      </c>
      <c r="M7" s="6" t="s">
        <v>60</v>
      </c>
      <c r="N7" s="5">
        <v>50.78</v>
      </c>
      <c r="O7" s="6" t="s">
        <v>60</v>
      </c>
      <c r="P7" s="5">
        <v>5.82</v>
      </c>
      <c r="Q7" s="10">
        <v>43756551</v>
      </c>
      <c r="R7" s="9"/>
      <c r="S7" s="3"/>
      <c r="T7" s="3"/>
      <c r="U7" s="3"/>
      <c r="V7" s="3"/>
      <c r="W7" s="3"/>
      <c r="X7" s="3"/>
      <c r="Y7" s="3"/>
      <c r="Z7" s="3"/>
      <c r="AA7" s="3"/>
      <c r="AB7" s="3"/>
      <c r="AC7" s="3"/>
      <c r="AD7" s="3"/>
      <c r="AE7" s="3"/>
      <c r="AF7" s="3"/>
    </row>
    <row r="8" spans="1:32">
      <c r="A8" s="208">
        <v>17</v>
      </c>
      <c r="B8" s="209"/>
      <c r="C8" s="11">
        <v>162.44</v>
      </c>
      <c r="D8" s="11">
        <v>7.81</v>
      </c>
      <c r="E8" s="12">
        <v>3.28</v>
      </c>
      <c r="F8" s="12">
        <v>4.53</v>
      </c>
      <c r="G8" s="12">
        <v>1.1499999999999999</v>
      </c>
      <c r="H8" s="12"/>
      <c r="I8" s="12">
        <v>12.44</v>
      </c>
      <c r="J8" s="11">
        <v>113.83</v>
      </c>
      <c r="K8" s="12">
        <v>58.21</v>
      </c>
      <c r="L8" s="12">
        <v>55.62</v>
      </c>
      <c r="M8" s="6" t="s">
        <v>60</v>
      </c>
      <c r="N8" s="12">
        <v>19.97</v>
      </c>
      <c r="O8" s="13" t="s">
        <v>60</v>
      </c>
      <c r="P8" s="12">
        <v>7.24</v>
      </c>
      <c r="Q8" s="10">
        <v>25509815</v>
      </c>
      <c r="R8" s="9"/>
      <c r="S8" s="3"/>
      <c r="T8" s="3"/>
      <c r="U8" s="3"/>
      <c r="V8" s="3"/>
      <c r="W8" s="3"/>
      <c r="X8" s="3"/>
      <c r="Y8" s="3"/>
      <c r="Z8" s="3"/>
      <c r="AA8" s="3"/>
      <c r="AB8" s="3"/>
      <c r="AC8" s="3"/>
      <c r="AD8" s="3"/>
      <c r="AE8" s="3"/>
      <c r="AF8" s="3"/>
    </row>
    <row r="9" spans="1:32">
      <c r="A9" s="208">
        <v>22</v>
      </c>
      <c r="B9" s="209"/>
      <c r="C9" s="4">
        <v>311.08</v>
      </c>
      <c r="D9" s="11">
        <v>13.95</v>
      </c>
      <c r="E9" s="11">
        <v>4.2699999999999996</v>
      </c>
      <c r="F9" s="11">
        <v>9.68</v>
      </c>
      <c r="G9" s="11"/>
      <c r="H9" s="11"/>
      <c r="I9" s="11"/>
      <c r="J9" s="11">
        <v>122.76</v>
      </c>
      <c r="K9" s="11">
        <v>78.989999999999995</v>
      </c>
      <c r="L9" s="11">
        <v>43.77</v>
      </c>
      <c r="M9" s="11">
        <v>172.62</v>
      </c>
      <c r="N9" s="11"/>
      <c r="O9" s="11"/>
      <c r="P9" s="11">
        <v>1.75</v>
      </c>
      <c r="Q9" s="14">
        <v>87510258</v>
      </c>
      <c r="R9" s="15"/>
      <c r="S9" s="3"/>
      <c r="T9" s="3"/>
      <c r="U9" s="3"/>
      <c r="V9" s="3"/>
      <c r="W9" s="3"/>
      <c r="X9" s="3"/>
      <c r="Y9" s="3"/>
      <c r="Z9" s="3"/>
      <c r="AA9" s="3"/>
      <c r="AB9" s="3"/>
      <c r="AC9" s="3"/>
      <c r="AD9" s="3"/>
      <c r="AE9" s="3"/>
      <c r="AF9" s="3"/>
    </row>
    <row r="10" spans="1:32">
      <c r="A10" s="208">
        <v>27</v>
      </c>
      <c r="B10" s="209"/>
      <c r="C10" s="11">
        <v>267.14999999999998</v>
      </c>
      <c r="D10" s="11">
        <v>13.85</v>
      </c>
      <c r="E10" s="11">
        <v>11.73</v>
      </c>
      <c r="F10" s="11">
        <v>2.12</v>
      </c>
      <c r="G10" s="11"/>
      <c r="H10" s="11">
        <v>0.69</v>
      </c>
      <c r="I10" s="16"/>
      <c r="J10" s="11">
        <v>59.25</v>
      </c>
      <c r="K10" s="16">
        <v>45.78</v>
      </c>
      <c r="L10" s="11">
        <v>13.47</v>
      </c>
      <c r="M10" s="17">
        <v>191.39</v>
      </c>
      <c r="N10" s="11"/>
      <c r="O10" s="11"/>
      <c r="P10" s="16">
        <v>1.97</v>
      </c>
      <c r="Q10" s="18">
        <v>134926397</v>
      </c>
      <c r="R10" s="15"/>
      <c r="S10" s="3"/>
      <c r="T10" s="3"/>
      <c r="U10" s="3"/>
      <c r="V10" s="3"/>
      <c r="W10" s="3"/>
      <c r="X10" s="3"/>
      <c r="Y10" s="3"/>
      <c r="Z10" s="3"/>
      <c r="AA10" s="3"/>
      <c r="AB10" s="3"/>
      <c r="AC10" s="3"/>
      <c r="AD10" s="3"/>
      <c r="AE10" s="3"/>
      <c r="AF10" s="3"/>
    </row>
    <row r="11" spans="1:32">
      <c r="A11" s="204" t="s">
        <v>6</v>
      </c>
      <c r="B11" s="205"/>
      <c r="C11" s="11">
        <v>164.41</v>
      </c>
      <c r="D11" s="11">
        <v>18.89</v>
      </c>
      <c r="E11" s="11">
        <v>17.7</v>
      </c>
      <c r="F11" s="11">
        <v>1.19</v>
      </c>
      <c r="G11" s="11"/>
      <c r="H11" s="11">
        <v>3.16</v>
      </c>
      <c r="I11" s="11"/>
      <c r="J11" s="11">
        <v>113.18</v>
      </c>
      <c r="K11" s="16">
        <v>90.88</v>
      </c>
      <c r="L11" s="11">
        <v>22.3</v>
      </c>
      <c r="M11" s="11">
        <v>27.29</v>
      </c>
      <c r="N11" s="11"/>
      <c r="O11" s="11"/>
      <c r="P11" s="16">
        <v>1.89</v>
      </c>
      <c r="Q11" s="19">
        <v>66354595</v>
      </c>
      <c r="R11" s="15"/>
      <c r="S11" s="3"/>
      <c r="T11" s="3"/>
      <c r="U11" s="3"/>
      <c r="V11" s="3"/>
      <c r="W11" s="3"/>
      <c r="X11" s="3"/>
      <c r="Y11" s="3"/>
      <c r="Z11" s="3"/>
      <c r="AA11" s="3"/>
      <c r="AB11" s="3"/>
      <c r="AC11" s="3"/>
      <c r="AD11" s="3"/>
      <c r="AE11" s="3"/>
      <c r="AF11" s="3"/>
    </row>
    <row r="12" spans="1:32">
      <c r="A12" s="208">
        <v>2</v>
      </c>
      <c r="B12" s="209"/>
      <c r="C12" s="11">
        <v>203.51</v>
      </c>
      <c r="D12" s="11">
        <v>14.78</v>
      </c>
      <c r="E12" s="11">
        <v>12.17</v>
      </c>
      <c r="F12" s="11">
        <v>2.61</v>
      </c>
      <c r="G12" s="11"/>
      <c r="H12" s="11">
        <v>1.72</v>
      </c>
      <c r="I12" s="11"/>
      <c r="J12" s="11">
        <v>143.85</v>
      </c>
      <c r="K12" s="16">
        <v>92.29</v>
      </c>
      <c r="L12" s="11">
        <v>51.56</v>
      </c>
      <c r="M12" s="11">
        <v>42.69</v>
      </c>
      <c r="N12" s="11"/>
      <c r="O12" s="11"/>
      <c r="P12" s="16">
        <v>0.47</v>
      </c>
      <c r="Q12" s="19">
        <v>174767075</v>
      </c>
      <c r="R12" s="15"/>
      <c r="S12" s="3"/>
      <c r="T12" s="3"/>
      <c r="U12" s="3"/>
      <c r="V12" s="3"/>
      <c r="W12" s="3"/>
      <c r="X12" s="3"/>
      <c r="Y12" s="3"/>
      <c r="Z12" s="3"/>
      <c r="AA12" s="3"/>
      <c r="AB12" s="3"/>
      <c r="AC12" s="3"/>
      <c r="AD12" s="3"/>
      <c r="AE12" s="3"/>
      <c r="AF12" s="3"/>
    </row>
    <row r="13" spans="1:32">
      <c r="A13" s="208">
        <v>3</v>
      </c>
      <c r="B13" s="209"/>
      <c r="C13" s="4">
        <v>183.10000000000002</v>
      </c>
      <c r="D13" s="4">
        <v>28.67</v>
      </c>
      <c r="E13" s="4">
        <v>28.67</v>
      </c>
      <c r="F13" s="4"/>
      <c r="G13" s="4"/>
      <c r="H13" s="4">
        <v>2.58</v>
      </c>
      <c r="I13" s="4">
        <v>0</v>
      </c>
      <c r="J13" s="4">
        <v>148.97000000000003</v>
      </c>
      <c r="K13" s="30">
        <v>101.74000000000001</v>
      </c>
      <c r="L13" s="4">
        <v>47.230000000000004</v>
      </c>
      <c r="M13" s="4">
        <v>42.69</v>
      </c>
      <c r="N13" s="4"/>
      <c r="O13" s="4"/>
      <c r="P13" s="30">
        <v>2.88</v>
      </c>
      <c r="Q13" s="31">
        <v>211822591</v>
      </c>
      <c r="R13" s="15"/>
      <c r="S13" s="3"/>
      <c r="T13" s="3"/>
      <c r="U13" s="3"/>
      <c r="V13" s="3"/>
      <c r="W13" s="3"/>
      <c r="X13" s="3"/>
      <c r="Y13" s="3"/>
      <c r="Z13" s="3"/>
      <c r="AA13" s="3"/>
      <c r="AB13" s="3"/>
      <c r="AC13" s="3"/>
      <c r="AD13" s="3"/>
      <c r="AE13" s="3"/>
      <c r="AF13" s="3"/>
    </row>
    <row r="14" spans="1:32">
      <c r="A14" s="208">
        <v>4</v>
      </c>
      <c r="B14" s="209"/>
      <c r="C14" s="4">
        <v>243.6200000000002</v>
      </c>
      <c r="D14" s="4">
        <v>48.369999999999983</v>
      </c>
      <c r="E14" s="4">
        <v>48.369999999999983</v>
      </c>
      <c r="F14" s="4"/>
      <c r="G14" s="4"/>
      <c r="H14" s="4">
        <v>0.67</v>
      </c>
      <c r="I14" s="4"/>
      <c r="J14" s="4">
        <v>141.91999999999999</v>
      </c>
      <c r="K14" s="30">
        <v>95.080000000000027</v>
      </c>
      <c r="L14" s="4">
        <v>46.840000000000018</v>
      </c>
      <c r="M14" s="4">
        <v>47.029999999999994</v>
      </c>
      <c r="N14" s="4"/>
      <c r="O14" s="4">
        <v>4.7300000000000004</v>
      </c>
      <c r="P14" s="30">
        <v>0.9</v>
      </c>
      <c r="Q14" s="31">
        <v>265864533</v>
      </c>
      <c r="R14" s="15"/>
      <c r="S14" s="3"/>
      <c r="T14" s="3"/>
      <c r="U14" s="3"/>
      <c r="V14" s="3"/>
      <c r="W14" s="3"/>
      <c r="X14" s="3"/>
      <c r="Y14" s="3"/>
      <c r="Z14" s="3"/>
      <c r="AA14" s="3"/>
      <c r="AB14" s="3"/>
      <c r="AC14" s="3"/>
      <c r="AD14" s="3"/>
      <c r="AE14" s="3"/>
      <c r="AF14" s="3"/>
    </row>
    <row r="15" spans="1:32" ht="18.600000000000001" thickBot="1">
      <c r="A15" s="206">
        <v>5</v>
      </c>
      <c r="B15" s="207"/>
      <c r="C15" s="248">
        <v>353.03999999999991</v>
      </c>
      <c r="D15" s="105">
        <v>48.489999999999981</v>
      </c>
      <c r="E15" s="105">
        <v>48.489999999999981</v>
      </c>
      <c r="F15" s="105"/>
      <c r="G15" s="105"/>
      <c r="H15" s="105">
        <v>1.6099999999999999</v>
      </c>
      <c r="I15" s="105"/>
      <c r="J15" s="105">
        <v>267.3599999999999</v>
      </c>
      <c r="K15" s="105">
        <v>215.95999999999992</v>
      </c>
      <c r="L15" s="105">
        <v>51.399999999999991</v>
      </c>
      <c r="M15" s="105">
        <v>27.369999999999997</v>
      </c>
      <c r="N15" s="105"/>
      <c r="O15" s="105">
        <v>3.5999999999999996</v>
      </c>
      <c r="P15" s="105">
        <v>4.6100000000000003</v>
      </c>
      <c r="Q15" s="106">
        <v>314045964</v>
      </c>
      <c r="R15" s="15"/>
      <c r="S15" s="3"/>
      <c r="T15" s="3"/>
      <c r="U15" s="3"/>
      <c r="V15" s="3"/>
      <c r="W15" s="3"/>
      <c r="X15" s="3"/>
      <c r="Y15" s="3"/>
      <c r="Z15" s="3"/>
      <c r="AA15" s="3"/>
      <c r="AB15" s="3"/>
      <c r="AC15" s="3"/>
      <c r="AD15" s="3"/>
      <c r="AE15" s="3"/>
      <c r="AF15" s="3"/>
    </row>
    <row r="16" spans="1:32">
      <c r="A16" s="181" t="s">
        <v>332</v>
      </c>
      <c r="B16" s="107" t="s">
        <v>35</v>
      </c>
      <c r="C16" s="162">
        <v>41.379999999999995</v>
      </c>
      <c r="D16" s="108">
        <v>5.99</v>
      </c>
      <c r="E16" s="109">
        <v>5.99</v>
      </c>
      <c r="F16" s="109"/>
      <c r="G16" s="109"/>
      <c r="H16" s="109">
        <v>0.59</v>
      </c>
      <c r="I16" s="110"/>
      <c r="J16" s="108">
        <v>34.51</v>
      </c>
      <c r="K16" s="111">
        <v>29.979999999999997</v>
      </c>
      <c r="L16" s="112">
        <v>4.53</v>
      </c>
      <c r="M16" s="112">
        <v>0.28999999999999998</v>
      </c>
      <c r="N16" s="109"/>
      <c r="O16" s="109">
        <v>0</v>
      </c>
      <c r="P16" s="110">
        <v>0</v>
      </c>
      <c r="Q16" s="113">
        <v>40053234</v>
      </c>
      <c r="R16" s="32"/>
      <c r="S16" s="3"/>
      <c r="T16" s="3"/>
      <c r="U16" s="3"/>
      <c r="V16" s="3"/>
      <c r="W16" s="3"/>
      <c r="X16" s="3"/>
      <c r="Y16" s="3"/>
      <c r="Z16" s="3"/>
      <c r="AA16" s="3"/>
      <c r="AB16" s="3"/>
      <c r="AC16" s="3"/>
      <c r="AD16" s="3"/>
      <c r="AE16" s="3"/>
      <c r="AF16" s="3"/>
    </row>
    <row r="17" spans="1:32">
      <c r="A17" s="181"/>
      <c r="B17" s="97" t="s">
        <v>61</v>
      </c>
      <c r="C17" s="114">
        <v>27.569999999999993</v>
      </c>
      <c r="D17" s="117">
        <v>3.0900000000000003</v>
      </c>
      <c r="E17" s="249">
        <v>3.0900000000000003</v>
      </c>
      <c r="F17" s="115"/>
      <c r="G17" s="115"/>
      <c r="H17" s="115">
        <v>0.59</v>
      </c>
      <c r="I17" s="116"/>
      <c r="J17" s="117">
        <v>23.599999999999994</v>
      </c>
      <c r="K17" s="118">
        <v>22.069999999999993</v>
      </c>
      <c r="L17" s="119">
        <v>1.5300000000000002</v>
      </c>
      <c r="M17" s="120">
        <v>0.28999999999999998</v>
      </c>
      <c r="N17" s="115"/>
      <c r="O17" s="115">
        <v>0</v>
      </c>
      <c r="P17" s="116">
        <v>0</v>
      </c>
      <c r="Q17" s="8">
        <v>18567933</v>
      </c>
      <c r="R17" s="32"/>
      <c r="S17" s="3"/>
      <c r="T17" s="3"/>
      <c r="U17" s="3"/>
      <c r="V17" s="3"/>
      <c r="W17" s="3"/>
      <c r="X17" s="3"/>
      <c r="Y17" s="3"/>
      <c r="Z17" s="3"/>
      <c r="AA17" s="3"/>
      <c r="AB17" s="3"/>
      <c r="AC17" s="3"/>
      <c r="AD17" s="3"/>
      <c r="AE17" s="3"/>
      <c r="AF17" s="3"/>
    </row>
    <row r="18" spans="1:32">
      <c r="A18" s="181"/>
      <c r="B18" s="97" t="s">
        <v>62</v>
      </c>
      <c r="C18" s="4">
        <v>16.39</v>
      </c>
      <c r="D18" s="4">
        <v>0</v>
      </c>
      <c r="E18" s="5">
        <v>0</v>
      </c>
      <c r="F18" s="5"/>
      <c r="G18" s="5"/>
      <c r="H18" s="5">
        <v>0</v>
      </c>
      <c r="I18" s="121"/>
      <c r="J18" s="4">
        <v>16.39</v>
      </c>
      <c r="K18" s="122">
        <v>1.78</v>
      </c>
      <c r="L18" s="123">
        <v>14.61</v>
      </c>
      <c r="M18" s="123">
        <v>0</v>
      </c>
      <c r="N18" s="115"/>
      <c r="O18" s="115">
        <v>0</v>
      </c>
      <c r="P18" s="121">
        <v>0</v>
      </c>
      <c r="Q18" s="10">
        <v>2314869</v>
      </c>
      <c r="R18" s="32"/>
      <c r="S18" s="3"/>
      <c r="T18" s="3"/>
      <c r="U18" s="3"/>
      <c r="V18" s="3"/>
      <c r="W18" s="3"/>
      <c r="X18" s="3"/>
      <c r="Y18" s="3"/>
      <c r="Z18" s="3"/>
      <c r="AA18" s="3"/>
      <c r="AB18" s="3"/>
      <c r="AC18" s="3"/>
      <c r="AD18" s="3"/>
      <c r="AE18" s="3"/>
      <c r="AF18" s="3"/>
    </row>
    <row r="19" spans="1:32">
      <c r="A19" s="181"/>
      <c r="B19" s="97" t="s">
        <v>38</v>
      </c>
      <c r="C19" s="4">
        <v>12.950000000000001</v>
      </c>
      <c r="D19" s="4">
        <v>1.3000000000000005</v>
      </c>
      <c r="E19" s="5">
        <v>1.3000000000000005</v>
      </c>
      <c r="F19" s="5"/>
      <c r="G19" s="5"/>
      <c r="H19" s="5">
        <v>0</v>
      </c>
      <c r="I19" s="121"/>
      <c r="J19" s="4">
        <v>11.27</v>
      </c>
      <c r="K19" s="122">
        <v>9.1</v>
      </c>
      <c r="L19" s="123">
        <v>2.17</v>
      </c>
      <c r="M19" s="123">
        <v>0</v>
      </c>
      <c r="N19" s="115"/>
      <c r="O19" s="115">
        <v>0.38</v>
      </c>
      <c r="P19" s="121">
        <v>0</v>
      </c>
      <c r="Q19" s="10">
        <v>13160350</v>
      </c>
      <c r="R19" s="32"/>
      <c r="S19" s="3"/>
      <c r="T19" s="3"/>
      <c r="U19" s="3"/>
      <c r="V19" s="3"/>
      <c r="W19" s="3"/>
      <c r="X19" s="3"/>
      <c r="Y19" s="3"/>
      <c r="Z19" s="3"/>
      <c r="AA19" s="3"/>
      <c r="AB19" s="3"/>
      <c r="AC19" s="3"/>
      <c r="AD19" s="3"/>
      <c r="AE19" s="3"/>
      <c r="AF19" s="3"/>
    </row>
    <row r="20" spans="1:32">
      <c r="A20" s="181"/>
      <c r="B20" s="97" t="s">
        <v>39</v>
      </c>
      <c r="C20" s="4">
        <v>5.46</v>
      </c>
      <c r="D20" s="4">
        <v>0.73</v>
      </c>
      <c r="E20" s="5">
        <v>0.73</v>
      </c>
      <c r="F20" s="5"/>
      <c r="G20" s="5"/>
      <c r="H20" s="5">
        <v>0</v>
      </c>
      <c r="I20" s="121"/>
      <c r="J20" s="4">
        <v>2.5099999999999998</v>
      </c>
      <c r="K20" s="122">
        <v>2.5099999999999998</v>
      </c>
      <c r="L20" s="123">
        <v>0</v>
      </c>
      <c r="M20" s="123">
        <v>0</v>
      </c>
      <c r="N20" s="115"/>
      <c r="O20" s="115">
        <v>2.0299999999999998</v>
      </c>
      <c r="P20" s="121">
        <v>0.19</v>
      </c>
      <c r="Q20" s="10">
        <v>2463267</v>
      </c>
      <c r="R20" s="32"/>
      <c r="S20" s="3"/>
      <c r="T20" s="3"/>
      <c r="U20" s="3"/>
      <c r="V20" s="3"/>
      <c r="W20" s="3"/>
      <c r="X20" s="3"/>
      <c r="Y20" s="3"/>
      <c r="Z20" s="3"/>
      <c r="AA20" s="3"/>
      <c r="AB20" s="3"/>
      <c r="AC20" s="3"/>
      <c r="AD20" s="3"/>
      <c r="AE20" s="3"/>
      <c r="AF20" s="3"/>
    </row>
    <row r="21" spans="1:32">
      <c r="A21" s="181"/>
      <c r="B21" s="97" t="s">
        <v>63</v>
      </c>
      <c r="C21" s="4">
        <v>0</v>
      </c>
      <c r="D21" s="4">
        <v>0</v>
      </c>
      <c r="E21" s="5">
        <v>0</v>
      </c>
      <c r="F21" s="115"/>
      <c r="G21" s="115"/>
      <c r="H21" s="115">
        <v>0</v>
      </c>
      <c r="I21" s="121"/>
      <c r="J21" s="4">
        <v>0</v>
      </c>
      <c r="K21" s="122">
        <v>0</v>
      </c>
      <c r="L21" s="123">
        <v>0</v>
      </c>
      <c r="M21" s="123">
        <v>0</v>
      </c>
      <c r="N21" s="115"/>
      <c r="O21" s="115">
        <v>0</v>
      </c>
      <c r="P21" s="121">
        <v>0</v>
      </c>
      <c r="Q21" s="10">
        <v>0</v>
      </c>
      <c r="R21" s="32"/>
      <c r="S21" s="3"/>
      <c r="T21" s="3"/>
      <c r="U21" s="3"/>
      <c r="V21" s="3"/>
      <c r="W21" s="3"/>
      <c r="X21" s="3"/>
      <c r="Y21" s="3"/>
      <c r="Z21" s="3"/>
      <c r="AA21" s="3"/>
      <c r="AB21" s="3"/>
      <c r="AC21" s="3"/>
      <c r="AD21" s="3"/>
      <c r="AE21" s="3"/>
      <c r="AF21" s="3"/>
    </row>
    <row r="22" spans="1:32">
      <c r="A22" s="181"/>
      <c r="B22" s="97" t="s">
        <v>41</v>
      </c>
      <c r="C22" s="4">
        <v>147.07</v>
      </c>
      <c r="D22" s="4">
        <v>25.439999999999994</v>
      </c>
      <c r="E22" s="5">
        <v>25.439999999999994</v>
      </c>
      <c r="F22" s="115"/>
      <c r="G22" s="115"/>
      <c r="H22" s="115">
        <v>0</v>
      </c>
      <c r="I22" s="121"/>
      <c r="J22" s="4">
        <v>116.97</v>
      </c>
      <c r="K22" s="122">
        <v>105.1</v>
      </c>
      <c r="L22" s="123">
        <v>11.87</v>
      </c>
      <c r="M22" s="123">
        <v>0.24</v>
      </c>
      <c r="N22" s="115"/>
      <c r="O22" s="115">
        <v>0</v>
      </c>
      <c r="P22" s="121">
        <v>4.42</v>
      </c>
      <c r="Q22" s="10">
        <v>103024357</v>
      </c>
      <c r="R22" s="32"/>
      <c r="S22" s="3"/>
      <c r="T22" s="3"/>
      <c r="U22" s="3"/>
      <c r="V22" s="3"/>
      <c r="W22" s="3"/>
      <c r="X22" s="3"/>
      <c r="Y22" s="3"/>
      <c r="Z22" s="3"/>
      <c r="AA22" s="3"/>
      <c r="AB22" s="3"/>
      <c r="AC22" s="3"/>
      <c r="AD22" s="3"/>
      <c r="AE22" s="3"/>
      <c r="AF22" s="3"/>
    </row>
    <row r="23" spans="1:32">
      <c r="A23" s="181"/>
      <c r="B23" s="97" t="s">
        <v>42</v>
      </c>
      <c r="C23" s="4">
        <v>3.04</v>
      </c>
      <c r="D23" s="4">
        <v>0.45</v>
      </c>
      <c r="E23" s="5">
        <v>0.45</v>
      </c>
      <c r="F23" s="115"/>
      <c r="G23" s="115"/>
      <c r="H23" s="115">
        <v>0.67</v>
      </c>
      <c r="I23" s="121"/>
      <c r="J23" s="4">
        <v>1.92</v>
      </c>
      <c r="K23" s="122">
        <v>0.68</v>
      </c>
      <c r="L23" s="123">
        <v>1.24</v>
      </c>
      <c r="M23" s="123">
        <v>0</v>
      </c>
      <c r="N23" s="115"/>
      <c r="O23" s="115">
        <v>0</v>
      </c>
      <c r="P23" s="121">
        <v>0</v>
      </c>
      <c r="Q23" s="10">
        <v>9885191</v>
      </c>
      <c r="R23" s="32"/>
      <c r="S23" s="33"/>
      <c r="T23" s="3"/>
      <c r="U23" s="3"/>
      <c r="V23" s="3"/>
      <c r="W23" s="3"/>
      <c r="X23" s="3"/>
      <c r="Y23" s="3"/>
      <c r="Z23" s="3"/>
      <c r="AA23" s="3"/>
      <c r="AB23" s="3"/>
      <c r="AC23" s="3"/>
      <c r="AD23" s="3"/>
      <c r="AE23" s="3"/>
      <c r="AF23" s="3"/>
    </row>
    <row r="24" spans="1:32">
      <c r="A24" s="181"/>
      <c r="B24" s="97" t="s">
        <v>43</v>
      </c>
      <c r="C24" s="4">
        <v>17.61</v>
      </c>
      <c r="D24" s="4">
        <v>0.22</v>
      </c>
      <c r="E24" s="5">
        <v>0.22</v>
      </c>
      <c r="F24" s="115"/>
      <c r="G24" s="115"/>
      <c r="H24" s="115">
        <v>0</v>
      </c>
      <c r="I24" s="121"/>
      <c r="J24" s="4">
        <v>1.53</v>
      </c>
      <c r="K24" s="122">
        <v>1.53</v>
      </c>
      <c r="L24" s="123">
        <v>0</v>
      </c>
      <c r="M24" s="123">
        <v>15.04</v>
      </c>
      <c r="N24" s="115"/>
      <c r="O24" s="115">
        <v>0.82</v>
      </c>
      <c r="P24" s="121">
        <v>0</v>
      </c>
      <c r="Q24" s="10">
        <v>16274660</v>
      </c>
      <c r="R24" s="32"/>
      <c r="S24" s="3"/>
      <c r="T24" s="3"/>
      <c r="U24" s="3"/>
      <c r="V24" s="3"/>
      <c r="W24" s="3"/>
      <c r="X24" s="3"/>
      <c r="Y24" s="3"/>
      <c r="Z24" s="3"/>
      <c r="AA24" s="3"/>
      <c r="AB24" s="3"/>
      <c r="AC24" s="3"/>
      <c r="AD24" s="3"/>
      <c r="AE24" s="3"/>
      <c r="AF24" s="3"/>
    </row>
    <row r="25" spans="1:32">
      <c r="A25" s="181"/>
      <c r="B25" s="124" t="s">
        <v>44</v>
      </c>
      <c r="C25" s="4">
        <v>25.380000000000003</v>
      </c>
      <c r="D25" s="4">
        <v>1.9700000000000002</v>
      </c>
      <c r="E25" s="5">
        <v>1.9700000000000002</v>
      </c>
      <c r="F25" s="5"/>
      <c r="G25" s="5"/>
      <c r="H25" s="5">
        <v>0</v>
      </c>
      <c r="I25" s="121"/>
      <c r="J25" s="4">
        <v>11.24</v>
      </c>
      <c r="K25" s="122">
        <v>6.95</v>
      </c>
      <c r="L25" s="123">
        <v>4.29</v>
      </c>
      <c r="M25" s="123">
        <v>11.8</v>
      </c>
      <c r="N25" s="5"/>
      <c r="O25" s="5">
        <v>0.37</v>
      </c>
      <c r="P25" s="121">
        <v>0</v>
      </c>
      <c r="Q25" s="10">
        <v>31901465</v>
      </c>
      <c r="R25" s="32"/>
      <c r="S25" s="3"/>
      <c r="T25" s="3"/>
      <c r="U25" s="3"/>
      <c r="V25" s="3"/>
      <c r="W25" s="3"/>
      <c r="X25" s="3"/>
      <c r="Y25" s="3"/>
      <c r="Z25" s="3"/>
      <c r="AA25" s="3"/>
      <c r="AB25" s="3"/>
      <c r="AC25" s="3"/>
      <c r="AD25" s="3"/>
      <c r="AE25" s="3"/>
      <c r="AF25" s="3"/>
    </row>
    <row r="26" spans="1:32">
      <c r="A26" s="182"/>
      <c r="B26" s="124" t="s">
        <v>45</v>
      </c>
      <c r="C26" s="4">
        <v>83.759999999999991</v>
      </c>
      <c r="D26" s="4">
        <v>12.389999999999999</v>
      </c>
      <c r="E26" s="5">
        <v>12.389999999999999</v>
      </c>
      <c r="F26" s="5"/>
      <c r="G26" s="5"/>
      <c r="H26" s="5">
        <v>0.35</v>
      </c>
      <c r="I26" s="121"/>
      <c r="J26" s="4">
        <v>71.02</v>
      </c>
      <c r="K26" s="122">
        <v>58.33</v>
      </c>
      <c r="L26" s="123">
        <v>12.690000000000001</v>
      </c>
      <c r="M26" s="123">
        <v>0</v>
      </c>
      <c r="N26" s="5"/>
      <c r="O26" s="5">
        <v>0</v>
      </c>
      <c r="P26" s="121">
        <v>0</v>
      </c>
      <c r="Q26" s="10">
        <v>94968571</v>
      </c>
      <c r="R26" s="32"/>
      <c r="S26" s="3"/>
      <c r="T26" s="3"/>
      <c r="U26" s="3"/>
      <c r="V26" s="3"/>
      <c r="W26" s="3"/>
      <c r="X26" s="3"/>
      <c r="Y26" s="3"/>
      <c r="Z26" s="3"/>
      <c r="AA26" s="3"/>
      <c r="AB26" s="3"/>
      <c r="AC26" s="3"/>
      <c r="AD26" s="3"/>
      <c r="AE26" s="3"/>
      <c r="AF26" s="3"/>
    </row>
    <row r="27" spans="1:32">
      <c r="A27" s="99"/>
      <c r="B27" s="125"/>
      <c r="C27" s="27"/>
      <c r="D27" s="27"/>
      <c r="E27" s="27"/>
      <c r="F27" s="27"/>
      <c r="G27" s="27"/>
      <c r="H27" s="27"/>
      <c r="I27" s="27"/>
      <c r="J27" s="27"/>
      <c r="K27" s="27"/>
      <c r="L27" s="27"/>
      <c r="M27" s="27"/>
      <c r="N27" s="27"/>
      <c r="O27" s="27"/>
      <c r="P27" s="27"/>
      <c r="Q27" s="161"/>
      <c r="R27" s="28"/>
      <c r="S27" s="3"/>
      <c r="T27" s="3"/>
      <c r="U27" s="3"/>
      <c r="V27" s="3"/>
      <c r="W27" s="3"/>
      <c r="X27" s="3"/>
      <c r="Y27" s="3"/>
      <c r="Z27" s="3"/>
      <c r="AA27" s="3"/>
      <c r="AB27" s="3"/>
      <c r="AC27" s="3"/>
      <c r="AD27" s="3"/>
      <c r="AE27" s="3"/>
      <c r="AF27" s="3"/>
    </row>
    <row r="28" spans="1:32">
      <c r="A28" s="91" t="s">
        <v>64</v>
      </c>
      <c r="C28" s="126"/>
      <c r="M28" s="126"/>
    </row>
    <row r="29" spans="1:32">
      <c r="A29" s="91" t="s">
        <v>65</v>
      </c>
    </row>
    <row r="30" spans="1:32">
      <c r="A30" s="91" t="s">
        <v>310</v>
      </c>
    </row>
    <row r="31" spans="1:32">
      <c r="A31" s="91" t="s">
        <v>66</v>
      </c>
    </row>
    <row r="32" spans="1:32">
      <c r="A32" s="91" t="s">
        <v>67</v>
      </c>
    </row>
    <row r="33" spans="1:1">
      <c r="A33" s="91" t="s">
        <v>311</v>
      </c>
    </row>
  </sheetData>
  <mergeCells count="25">
    <mergeCell ref="Q3:Q4"/>
    <mergeCell ref="A5:B5"/>
    <mergeCell ref="N2:Q2"/>
    <mergeCell ref="C3:C4"/>
    <mergeCell ref="D3:F3"/>
    <mergeCell ref="G3:G4"/>
    <mergeCell ref="H3:H4"/>
    <mergeCell ref="I3:I4"/>
    <mergeCell ref="J3:L3"/>
    <mergeCell ref="M3:M4"/>
    <mergeCell ref="A10:B10"/>
    <mergeCell ref="N3:N4"/>
    <mergeCell ref="O3:O4"/>
    <mergeCell ref="P3:P4"/>
    <mergeCell ref="A3:B4"/>
    <mergeCell ref="A6:B6"/>
    <mergeCell ref="A7:B7"/>
    <mergeCell ref="A8:B8"/>
    <mergeCell ref="A9:B9"/>
    <mergeCell ref="A11:B11"/>
    <mergeCell ref="A15:B15"/>
    <mergeCell ref="A16:A26"/>
    <mergeCell ref="A12:B12"/>
    <mergeCell ref="A13:B13"/>
    <mergeCell ref="A14:B14"/>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1DBE-C1BF-4AB0-95C1-CE65703F5A78}">
  <sheetPr>
    <pageSetUpPr fitToPage="1"/>
  </sheetPr>
  <dimension ref="A1:AF35"/>
  <sheetViews>
    <sheetView showGridLines="0" view="pageBreakPreview" zoomScale="80" zoomScaleNormal="120" zoomScaleSheetLayoutView="80" workbookViewId="0">
      <pane xSplit="14" ySplit="9" topLeftCell="O10" activePane="bottomRight" state="frozen"/>
      <selection activeCell="D11" sqref="D11"/>
      <selection pane="topRight" activeCell="D11" sqref="D11"/>
      <selection pane="bottomLeft" activeCell="D11" sqref="D11"/>
      <selection pane="bottomRight"/>
    </sheetView>
  </sheetViews>
  <sheetFormatPr defaultRowHeight="18"/>
  <cols>
    <col min="1" max="1" width="6.3984375" style="34" customWidth="1"/>
    <col min="2" max="2" width="9.5" style="34" customWidth="1"/>
    <col min="3" max="24" width="6.69921875" style="35" customWidth="1"/>
    <col min="25" max="25" width="8.69921875" style="35" bestFit="1" customWidth="1"/>
    <col min="26" max="27" width="6.69921875" style="35" customWidth="1"/>
    <col min="28" max="28" width="6.69921875" style="36" customWidth="1"/>
    <col min="29" max="29" width="7.69921875" style="36" customWidth="1"/>
    <col min="30" max="30" width="9.09765625" style="36" customWidth="1"/>
    <col min="31" max="31" width="12.69921875" style="34" customWidth="1"/>
    <col min="32" max="32" width="11.59765625" style="34" customWidth="1"/>
    <col min="33" max="256" width="8.796875" style="34"/>
    <col min="257" max="257" width="6.3984375" style="34" customWidth="1"/>
    <col min="258" max="258" width="8.3984375" style="34" customWidth="1"/>
    <col min="259" max="280" width="6.69921875" style="34" customWidth="1"/>
    <col min="281" max="281" width="8.69921875" style="34" bestFit="1" customWidth="1"/>
    <col min="282" max="284" width="6.69921875" style="34" customWidth="1"/>
    <col min="285" max="286" width="7.69921875" style="34" customWidth="1"/>
    <col min="287" max="287" width="12.69921875" style="34" customWidth="1"/>
    <col min="288" max="288" width="11.59765625" style="34" customWidth="1"/>
    <col min="289" max="512" width="8.796875" style="34"/>
    <col min="513" max="513" width="6.3984375" style="34" customWidth="1"/>
    <col min="514" max="514" width="8.3984375" style="34" customWidth="1"/>
    <col min="515" max="536" width="6.69921875" style="34" customWidth="1"/>
    <col min="537" max="537" width="8.69921875" style="34" bestFit="1" customWidth="1"/>
    <col min="538" max="540" width="6.69921875" style="34" customWidth="1"/>
    <col min="541" max="542" width="7.69921875" style="34" customWidth="1"/>
    <col min="543" max="543" width="12.69921875" style="34" customWidth="1"/>
    <col min="544" max="544" width="11.59765625" style="34" customWidth="1"/>
    <col min="545" max="768" width="8.796875" style="34"/>
    <col min="769" max="769" width="6.3984375" style="34" customWidth="1"/>
    <col min="770" max="770" width="8.3984375" style="34" customWidth="1"/>
    <col min="771" max="792" width="6.69921875" style="34" customWidth="1"/>
    <col min="793" max="793" width="8.69921875" style="34" bestFit="1" customWidth="1"/>
    <col min="794" max="796" width="6.69921875" style="34" customWidth="1"/>
    <col min="797" max="798" width="7.69921875" style="34" customWidth="1"/>
    <col min="799" max="799" width="12.69921875" style="34" customWidth="1"/>
    <col min="800" max="800" width="11.59765625" style="34" customWidth="1"/>
    <col min="801" max="1024" width="8.796875" style="34"/>
    <col min="1025" max="1025" width="6.3984375" style="34" customWidth="1"/>
    <col min="1026" max="1026" width="8.3984375" style="34" customWidth="1"/>
    <col min="1027" max="1048" width="6.69921875" style="34" customWidth="1"/>
    <col min="1049" max="1049" width="8.69921875" style="34" bestFit="1" customWidth="1"/>
    <col min="1050" max="1052" width="6.69921875" style="34" customWidth="1"/>
    <col min="1053" max="1054" width="7.69921875" style="34" customWidth="1"/>
    <col min="1055" max="1055" width="12.69921875" style="34" customWidth="1"/>
    <col min="1056" max="1056" width="11.59765625" style="34" customWidth="1"/>
    <col min="1057" max="1280" width="8.796875" style="34"/>
    <col min="1281" max="1281" width="6.3984375" style="34" customWidth="1"/>
    <col min="1282" max="1282" width="8.3984375" style="34" customWidth="1"/>
    <col min="1283" max="1304" width="6.69921875" style="34" customWidth="1"/>
    <col min="1305" max="1305" width="8.69921875" style="34" bestFit="1" customWidth="1"/>
    <col min="1306" max="1308" width="6.69921875" style="34" customWidth="1"/>
    <col min="1309" max="1310" width="7.69921875" style="34" customWidth="1"/>
    <col min="1311" max="1311" width="12.69921875" style="34" customWidth="1"/>
    <col min="1312" max="1312" width="11.59765625" style="34" customWidth="1"/>
    <col min="1313" max="1536" width="8.796875" style="34"/>
    <col min="1537" max="1537" width="6.3984375" style="34" customWidth="1"/>
    <col min="1538" max="1538" width="8.3984375" style="34" customWidth="1"/>
    <col min="1539" max="1560" width="6.69921875" style="34" customWidth="1"/>
    <col min="1561" max="1561" width="8.69921875" style="34" bestFit="1" customWidth="1"/>
    <col min="1562" max="1564" width="6.69921875" style="34" customWidth="1"/>
    <col min="1565" max="1566" width="7.69921875" style="34" customWidth="1"/>
    <col min="1567" max="1567" width="12.69921875" style="34" customWidth="1"/>
    <col min="1568" max="1568" width="11.59765625" style="34" customWidth="1"/>
    <col min="1569" max="1792" width="8.796875" style="34"/>
    <col min="1793" max="1793" width="6.3984375" style="34" customWidth="1"/>
    <col min="1794" max="1794" width="8.3984375" style="34" customWidth="1"/>
    <col min="1795" max="1816" width="6.69921875" style="34" customWidth="1"/>
    <col min="1817" max="1817" width="8.69921875" style="34" bestFit="1" customWidth="1"/>
    <col min="1818" max="1820" width="6.69921875" style="34" customWidth="1"/>
    <col min="1821" max="1822" width="7.69921875" style="34" customWidth="1"/>
    <col min="1823" max="1823" width="12.69921875" style="34" customWidth="1"/>
    <col min="1824" max="1824" width="11.59765625" style="34" customWidth="1"/>
    <col min="1825" max="2048" width="8.796875" style="34"/>
    <col min="2049" max="2049" width="6.3984375" style="34" customWidth="1"/>
    <col min="2050" max="2050" width="8.3984375" style="34" customWidth="1"/>
    <col min="2051" max="2072" width="6.69921875" style="34" customWidth="1"/>
    <col min="2073" max="2073" width="8.69921875" style="34" bestFit="1" customWidth="1"/>
    <col min="2074" max="2076" width="6.69921875" style="34" customWidth="1"/>
    <col min="2077" max="2078" width="7.69921875" style="34" customWidth="1"/>
    <col min="2079" max="2079" width="12.69921875" style="34" customWidth="1"/>
    <col min="2080" max="2080" width="11.59765625" style="34" customWidth="1"/>
    <col min="2081" max="2304" width="8.796875" style="34"/>
    <col min="2305" max="2305" width="6.3984375" style="34" customWidth="1"/>
    <col min="2306" max="2306" width="8.3984375" style="34" customWidth="1"/>
    <col min="2307" max="2328" width="6.69921875" style="34" customWidth="1"/>
    <col min="2329" max="2329" width="8.69921875" style="34" bestFit="1" customWidth="1"/>
    <col min="2330" max="2332" width="6.69921875" style="34" customWidth="1"/>
    <col min="2333" max="2334" width="7.69921875" style="34" customWidth="1"/>
    <col min="2335" max="2335" width="12.69921875" style="34" customWidth="1"/>
    <col min="2336" max="2336" width="11.59765625" style="34" customWidth="1"/>
    <col min="2337" max="2560" width="8.796875" style="34"/>
    <col min="2561" max="2561" width="6.3984375" style="34" customWidth="1"/>
    <col min="2562" max="2562" width="8.3984375" style="34" customWidth="1"/>
    <col min="2563" max="2584" width="6.69921875" style="34" customWidth="1"/>
    <col min="2585" max="2585" width="8.69921875" style="34" bestFit="1" customWidth="1"/>
    <col min="2586" max="2588" width="6.69921875" style="34" customWidth="1"/>
    <col min="2589" max="2590" width="7.69921875" style="34" customWidth="1"/>
    <col min="2591" max="2591" width="12.69921875" style="34" customWidth="1"/>
    <col min="2592" max="2592" width="11.59765625" style="34" customWidth="1"/>
    <col min="2593" max="2816" width="8.796875" style="34"/>
    <col min="2817" max="2817" width="6.3984375" style="34" customWidth="1"/>
    <col min="2818" max="2818" width="8.3984375" style="34" customWidth="1"/>
    <col min="2819" max="2840" width="6.69921875" style="34" customWidth="1"/>
    <col min="2841" max="2841" width="8.69921875" style="34" bestFit="1" customWidth="1"/>
    <col min="2842" max="2844" width="6.69921875" style="34" customWidth="1"/>
    <col min="2845" max="2846" width="7.69921875" style="34" customWidth="1"/>
    <col min="2847" max="2847" width="12.69921875" style="34" customWidth="1"/>
    <col min="2848" max="2848" width="11.59765625" style="34" customWidth="1"/>
    <col min="2849" max="3072" width="8.796875" style="34"/>
    <col min="3073" max="3073" width="6.3984375" style="34" customWidth="1"/>
    <col min="3074" max="3074" width="8.3984375" style="34" customWidth="1"/>
    <col min="3075" max="3096" width="6.69921875" style="34" customWidth="1"/>
    <col min="3097" max="3097" width="8.69921875" style="34" bestFit="1" customWidth="1"/>
    <col min="3098" max="3100" width="6.69921875" style="34" customWidth="1"/>
    <col min="3101" max="3102" width="7.69921875" style="34" customWidth="1"/>
    <col min="3103" max="3103" width="12.69921875" style="34" customWidth="1"/>
    <col min="3104" max="3104" width="11.59765625" style="34" customWidth="1"/>
    <col min="3105" max="3328" width="8.796875" style="34"/>
    <col min="3329" max="3329" width="6.3984375" style="34" customWidth="1"/>
    <col min="3330" max="3330" width="8.3984375" style="34" customWidth="1"/>
    <col min="3331" max="3352" width="6.69921875" style="34" customWidth="1"/>
    <col min="3353" max="3353" width="8.69921875" style="34" bestFit="1" customWidth="1"/>
    <col min="3354" max="3356" width="6.69921875" style="34" customWidth="1"/>
    <col min="3357" max="3358" width="7.69921875" style="34" customWidth="1"/>
    <col min="3359" max="3359" width="12.69921875" style="34" customWidth="1"/>
    <col min="3360" max="3360" width="11.59765625" style="34" customWidth="1"/>
    <col min="3361" max="3584" width="8.796875" style="34"/>
    <col min="3585" max="3585" width="6.3984375" style="34" customWidth="1"/>
    <col min="3586" max="3586" width="8.3984375" style="34" customWidth="1"/>
    <col min="3587" max="3608" width="6.69921875" style="34" customWidth="1"/>
    <col min="3609" max="3609" width="8.69921875" style="34" bestFit="1" customWidth="1"/>
    <col min="3610" max="3612" width="6.69921875" style="34" customWidth="1"/>
    <col min="3613" max="3614" width="7.69921875" style="34" customWidth="1"/>
    <col min="3615" max="3615" width="12.69921875" style="34" customWidth="1"/>
    <col min="3616" max="3616" width="11.59765625" style="34" customWidth="1"/>
    <col min="3617" max="3840" width="8.796875" style="34"/>
    <col min="3841" max="3841" width="6.3984375" style="34" customWidth="1"/>
    <col min="3842" max="3842" width="8.3984375" style="34" customWidth="1"/>
    <col min="3843" max="3864" width="6.69921875" style="34" customWidth="1"/>
    <col min="3865" max="3865" width="8.69921875" style="34" bestFit="1" customWidth="1"/>
    <col min="3866" max="3868" width="6.69921875" style="34" customWidth="1"/>
    <col min="3869" max="3870" width="7.69921875" style="34" customWidth="1"/>
    <col min="3871" max="3871" width="12.69921875" style="34" customWidth="1"/>
    <col min="3872" max="3872" width="11.59765625" style="34" customWidth="1"/>
    <col min="3873" max="4096" width="8.796875" style="34"/>
    <col min="4097" max="4097" width="6.3984375" style="34" customWidth="1"/>
    <col min="4098" max="4098" width="8.3984375" style="34" customWidth="1"/>
    <col min="4099" max="4120" width="6.69921875" style="34" customWidth="1"/>
    <col min="4121" max="4121" width="8.69921875" style="34" bestFit="1" customWidth="1"/>
    <col min="4122" max="4124" width="6.69921875" style="34" customWidth="1"/>
    <col min="4125" max="4126" width="7.69921875" style="34" customWidth="1"/>
    <col min="4127" max="4127" width="12.69921875" style="34" customWidth="1"/>
    <col min="4128" max="4128" width="11.59765625" style="34" customWidth="1"/>
    <col min="4129" max="4352" width="8.796875" style="34"/>
    <col min="4353" max="4353" width="6.3984375" style="34" customWidth="1"/>
    <col min="4354" max="4354" width="8.3984375" style="34" customWidth="1"/>
    <col min="4355" max="4376" width="6.69921875" style="34" customWidth="1"/>
    <col min="4377" max="4377" width="8.69921875" style="34" bestFit="1" customWidth="1"/>
    <col min="4378" max="4380" width="6.69921875" style="34" customWidth="1"/>
    <col min="4381" max="4382" width="7.69921875" style="34" customWidth="1"/>
    <col min="4383" max="4383" width="12.69921875" style="34" customWidth="1"/>
    <col min="4384" max="4384" width="11.59765625" style="34" customWidth="1"/>
    <col min="4385" max="4608" width="8.796875" style="34"/>
    <col min="4609" max="4609" width="6.3984375" style="34" customWidth="1"/>
    <col min="4610" max="4610" width="8.3984375" style="34" customWidth="1"/>
    <col min="4611" max="4632" width="6.69921875" style="34" customWidth="1"/>
    <col min="4633" max="4633" width="8.69921875" style="34" bestFit="1" customWidth="1"/>
    <col min="4634" max="4636" width="6.69921875" style="34" customWidth="1"/>
    <col min="4637" max="4638" width="7.69921875" style="34" customWidth="1"/>
    <col min="4639" max="4639" width="12.69921875" style="34" customWidth="1"/>
    <col min="4640" max="4640" width="11.59765625" style="34" customWidth="1"/>
    <col min="4641" max="4864" width="8.796875" style="34"/>
    <col min="4865" max="4865" width="6.3984375" style="34" customWidth="1"/>
    <col min="4866" max="4866" width="8.3984375" style="34" customWidth="1"/>
    <col min="4867" max="4888" width="6.69921875" style="34" customWidth="1"/>
    <col min="4889" max="4889" width="8.69921875" style="34" bestFit="1" customWidth="1"/>
    <col min="4890" max="4892" width="6.69921875" style="34" customWidth="1"/>
    <col min="4893" max="4894" width="7.69921875" style="34" customWidth="1"/>
    <col min="4895" max="4895" width="12.69921875" style="34" customWidth="1"/>
    <col min="4896" max="4896" width="11.59765625" style="34" customWidth="1"/>
    <col min="4897" max="5120" width="8.796875" style="34"/>
    <col min="5121" max="5121" width="6.3984375" style="34" customWidth="1"/>
    <col min="5122" max="5122" width="8.3984375" style="34" customWidth="1"/>
    <col min="5123" max="5144" width="6.69921875" style="34" customWidth="1"/>
    <col min="5145" max="5145" width="8.69921875" style="34" bestFit="1" customWidth="1"/>
    <col min="5146" max="5148" width="6.69921875" style="34" customWidth="1"/>
    <col min="5149" max="5150" width="7.69921875" style="34" customWidth="1"/>
    <col min="5151" max="5151" width="12.69921875" style="34" customWidth="1"/>
    <col min="5152" max="5152" width="11.59765625" style="34" customWidth="1"/>
    <col min="5153" max="5376" width="8.796875" style="34"/>
    <col min="5377" max="5377" width="6.3984375" style="34" customWidth="1"/>
    <col min="5378" max="5378" width="8.3984375" style="34" customWidth="1"/>
    <col min="5379" max="5400" width="6.69921875" style="34" customWidth="1"/>
    <col min="5401" max="5401" width="8.69921875" style="34" bestFit="1" customWidth="1"/>
    <col min="5402" max="5404" width="6.69921875" style="34" customWidth="1"/>
    <col min="5405" max="5406" width="7.69921875" style="34" customWidth="1"/>
    <col min="5407" max="5407" width="12.69921875" style="34" customWidth="1"/>
    <col min="5408" max="5408" width="11.59765625" style="34" customWidth="1"/>
    <col min="5409" max="5632" width="8.796875" style="34"/>
    <col min="5633" max="5633" width="6.3984375" style="34" customWidth="1"/>
    <col min="5634" max="5634" width="8.3984375" style="34" customWidth="1"/>
    <col min="5635" max="5656" width="6.69921875" style="34" customWidth="1"/>
    <col min="5657" max="5657" width="8.69921875" style="34" bestFit="1" customWidth="1"/>
    <col min="5658" max="5660" width="6.69921875" style="34" customWidth="1"/>
    <col min="5661" max="5662" width="7.69921875" style="34" customWidth="1"/>
    <col min="5663" max="5663" width="12.69921875" style="34" customWidth="1"/>
    <col min="5664" max="5664" width="11.59765625" style="34" customWidth="1"/>
    <col min="5665" max="5888" width="8.796875" style="34"/>
    <col min="5889" max="5889" width="6.3984375" style="34" customWidth="1"/>
    <col min="5890" max="5890" width="8.3984375" style="34" customWidth="1"/>
    <col min="5891" max="5912" width="6.69921875" style="34" customWidth="1"/>
    <col min="5913" max="5913" width="8.69921875" style="34" bestFit="1" customWidth="1"/>
    <col min="5914" max="5916" width="6.69921875" style="34" customWidth="1"/>
    <col min="5917" max="5918" width="7.69921875" style="34" customWidth="1"/>
    <col min="5919" max="5919" width="12.69921875" style="34" customWidth="1"/>
    <col min="5920" max="5920" width="11.59765625" style="34" customWidth="1"/>
    <col min="5921" max="6144" width="8.796875" style="34"/>
    <col min="6145" max="6145" width="6.3984375" style="34" customWidth="1"/>
    <col min="6146" max="6146" width="8.3984375" style="34" customWidth="1"/>
    <col min="6147" max="6168" width="6.69921875" style="34" customWidth="1"/>
    <col min="6169" max="6169" width="8.69921875" style="34" bestFit="1" customWidth="1"/>
    <col min="6170" max="6172" width="6.69921875" style="34" customWidth="1"/>
    <col min="6173" max="6174" width="7.69921875" style="34" customWidth="1"/>
    <col min="6175" max="6175" width="12.69921875" style="34" customWidth="1"/>
    <col min="6176" max="6176" width="11.59765625" style="34" customWidth="1"/>
    <col min="6177" max="6400" width="8.796875" style="34"/>
    <col min="6401" max="6401" width="6.3984375" style="34" customWidth="1"/>
    <col min="6402" max="6402" width="8.3984375" style="34" customWidth="1"/>
    <col min="6403" max="6424" width="6.69921875" style="34" customWidth="1"/>
    <col min="6425" max="6425" width="8.69921875" style="34" bestFit="1" customWidth="1"/>
    <col min="6426" max="6428" width="6.69921875" style="34" customWidth="1"/>
    <col min="6429" max="6430" width="7.69921875" style="34" customWidth="1"/>
    <col min="6431" max="6431" width="12.69921875" style="34" customWidth="1"/>
    <col min="6432" max="6432" width="11.59765625" style="34" customWidth="1"/>
    <col min="6433" max="6656" width="8.796875" style="34"/>
    <col min="6657" max="6657" width="6.3984375" style="34" customWidth="1"/>
    <col min="6658" max="6658" width="8.3984375" style="34" customWidth="1"/>
    <col min="6659" max="6680" width="6.69921875" style="34" customWidth="1"/>
    <col min="6681" max="6681" width="8.69921875" style="34" bestFit="1" customWidth="1"/>
    <col min="6682" max="6684" width="6.69921875" style="34" customWidth="1"/>
    <col min="6685" max="6686" width="7.69921875" style="34" customWidth="1"/>
    <col min="6687" max="6687" width="12.69921875" style="34" customWidth="1"/>
    <col min="6688" max="6688" width="11.59765625" style="34" customWidth="1"/>
    <col min="6689" max="6912" width="8.796875" style="34"/>
    <col min="6913" max="6913" width="6.3984375" style="34" customWidth="1"/>
    <col min="6914" max="6914" width="8.3984375" style="34" customWidth="1"/>
    <col min="6915" max="6936" width="6.69921875" style="34" customWidth="1"/>
    <col min="6937" max="6937" width="8.69921875" style="34" bestFit="1" customWidth="1"/>
    <col min="6938" max="6940" width="6.69921875" style="34" customWidth="1"/>
    <col min="6941" max="6942" width="7.69921875" style="34" customWidth="1"/>
    <col min="6943" max="6943" width="12.69921875" style="34" customWidth="1"/>
    <col min="6944" max="6944" width="11.59765625" style="34" customWidth="1"/>
    <col min="6945" max="7168" width="8.796875" style="34"/>
    <col min="7169" max="7169" width="6.3984375" style="34" customWidth="1"/>
    <col min="7170" max="7170" width="8.3984375" style="34" customWidth="1"/>
    <col min="7171" max="7192" width="6.69921875" style="34" customWidth="1"/>
    <col min="7193" max="7193" width="8.69921875" style="34" bestFit="1" customWidth="1"/>
    <col min="7194" max="7196" width="6.69921875" style="34" customWidth="1"/>
    <col min="7197" max="7198" width="7.69921875" style="34" customWidth="1"/>
    <col min="7199" max="7199" width="12.69921875" style="34" customWidth="1"/>
    <col min="7200" max="7200" width="11.59765625" style="34" customWidth="1"/>
    <col min="7201" max="7424" width="8.796875" style="34"/>
    <col min="7425" max="7425" width="6.3984375" style="34" customWidth="1"/>
    <col min="7426" max="7426" width="8.3984375" style="34" customWidth="1"/>
    <col min="7427" max="7448" width="6.69921875" style="34" customWidth="1"/>
    <col min="7449" max="7449" width="8.69921875" style="34" bestFit="1" customWidth="1"/>
    <col min="7450" max="7452" width="6.69921875" style="34" customWidth="1"/>
    <col min="7453" max="7454" width="7.69921875" style="34" customWidth="1"/>
    <col min="7455" max="7455" width="12.69921875" style="34" customWidth="1"/>
    <col min="7456" max="7456" width="11.59765625" style="34" customWidth="1"/>
    <col min="7457" max="7680" width="8.796875" style="34"/>
    <col min="7681" max="7681" width="6.3984375" style="34" customWidth="1"/>
    <col min="7682" max="7682" width="8.3984375" style="34" customWidth="1"/>
    <col min="7683" max="7704" width="6.69921875" style="34" customWidth="1"/>
    <col min="7705" max="7705" width="8.69921875" style="34" bestFit="1" customWidth="1"/>
    <col min="7706" max="7708" width="6.69921875" style="34" customWidth="1"/>
    <col min="7709" max="7710" width="7.69921875" style="34" customWidth="1"/>
    <col min="7711" max="7711" width="12.69921875" style="34" customWidth="1"/>
    <col min="7712" max="7712" width="11.59765625" style="34" customWidth="1"/>
    <col min="7713" max="7936" width="8.796875" style="34"/>
    <col min="7937" max="7937" width="6.3984375" style="34" customWidth="1"/>
    <col min="7938" max="7938" width="8.3984375" style="34" customWidth="1"/>
    <col min="7939" max="7960" width="6.69921875" style="34" customWidth="1"/>
    <col min="7961" max="7961" width="8.69921875" style="34" bestFit="1" customWidth="1"/>
    <col min="7962" max="7964" width="6.69921875" style="34" customWidth="1"/>
    <col min="7965" max="7966" width="7.69921875" style="34" customWidth="1"/>
    <col min="7967" max="7967" width="12.69921875" style="34" customWidth="1"/>
    <col min="7968" max="7968" width="11.59765625" style="34" customWidth="1"/>
    <col min="7969" max="8192" width="8.796875" style="34"/>
    <col min="8193" max="8193" width="6.3984375" style="34" customWidth="1"/>
    <col min="8194" max="8194" width="8.3984375" style="34" customWidth="1"/>
    <col min="8195" max="8216" width="6.69921875" style="34" customWidth="1"/>
    <col min="8217" max="8217" width="8.69921875" style="34" bestFit="1" customWidth="1"/>
    <col min="8218" max="8220" width="6.69921875" style="34" customWidth="1"/>
    <col min="8221" max="8222" width="7.69921875" style="34" customWidth="1"/>
    <col min="8223" max="8223" width="12.69921875" style="34" customWidth="1"/>
    <col min="8224" max="8224" width="11.59765625" style="34" customWidth="1"/>
    <col min="8225" max="8448" width="8.796875" style="34"/>
    <col min="8449" max="8449" width="6.3984375" style="34" customWidth="1"/>
    <col min="8450" max="8450" width="8.3984375" style="34" customWidth="1"/>
    <col min="8451" max="8472" width="6.69921875" style="34" customWidth="1"/>
    <col min="8473" max="8473" width="8.69921875" style="34" bestFit="1" customWidth="1"/>
    <col min="8474" max="8476" width="6.69921875" style="34" customWidth="1"/>
    <col min="8477" max="8478" width="7.69921875" style="34" customWidth="1"/>
    <col min="8479" max="8479" width="12.69921875" style="34" customWidth="1"/>
    <col min="8480" max="8480" width="11.59765625" style="34" customWidth="1"/>
    <col min="8481" max="8704" width="8.796875" style="34"/>
    <col min="8705" max="8705" width="6.3984375" style="34" customWidth="1"/>
    <col min="8706" max="8706" width="8.3984375" style="34" customWidth="1"/>
    <col min="8707" max="8728" width="6.69921875" style="34" customWidth="1"/>
    <col min="8729" max="8729" width="8.69921875" style="34" bestFit="1" customWidth="1"/>
    <col min="8730" max="8732" width="6.69921875" style="34" customWidth="1"/>
    <col min="8733" max="8734" width="7.69921875" style="34" customWidth="1"/>
    <col min="8735" max="8735" width="12.69921875" style="34" customWidth="1"/>
    <col min="8736" max="8736" width="11.59765625" style="34" customWidth="1"/>
    <col min="8737" max="8960" width="8.796875" style="34"/>
    <col min="8961" max="8961" width="6.3984375" style="34" customWidth="1"/>
    <col min="8962" max="8962" width="8.3984375" style="34" customWidth="1"/>
    <col min="8963" max="8984" width="6.69921875" style="34" customWidth="1"/>
    <col min="8985" max="8985" width="8.69921875" style="34" bestFit="1" customWidth="1"/>
    <col min="8986" max="8988" width="6.69921875" style="34" customWidth="1"/>
    <col min="8989" max="8990" width="7.69921875" style="34" customWidth="1"/>
    <col min="8991" max="8991" width="12.69921875" style="34" customWidth="1"/>
    <col min="8992" max="8992" width="11.59765625" style="34" customWidth="1"/>
    <col min="8993" max="9216" width="8.796875" style="34"/>
    <col min="9217" max="9217" width="6.3984375" style="34" customWidth="1"/>
    <col min="9218" max="9218" width="8.3984375" style="34" customWidth="1"/>
    <col min="9219" max="9240" width="6.69921875" style="34" customWidth="1"/>
    <col min="9241" max="9241" width="8.69921875" style="34" bestFit="1" customWidth="1"/>
    <col min="9242" max="9244" width="6.69921875" style="34" customWidth="1"/>
    <col min="9245" max="9246" width="7.69921875" style="34" customWidth="1"/>
    <col min="9247" max="9247" width="12.69921875" style="34" customWidth="1"/>
    <col min="9248" max="9248" width="11.59765625" style="34" customWidth="1"/>
    <col min="9249" max="9472" width="8.796875" style="34"/>
    <col min="9473" max="9473" width="6.3984375" style="34" customWidth="1"/>
    <col min="9474" max="9474" width="8.3984375" style="34" customWidth="1"/>
    <col min="9475" max="9496" width="6.69921875" style="34" customWidth="1"/>
    <col min="9497" max="9497" width="8.69921875" style="34" bestFit="1" customWidth="1"/>
    <col min="9498" max="9500" width="6.69921875" style="34" customWidth="1"/>
    <col min="9501" max="9502" width="7.69921875" style="34" customWidth="1"/>
    <col min="9503" max="9503" width="12.69921875" style="34" customWidth="1"/>
    <col min="9504" max="9504" width="11.59765625" style="34" customWidth="1"/>
    <col min="9505" max="9728" width="8.796875" style="34"/>
    <col min="9729" max="9729" width="6.3984375" style="34" customWidth="1"/>
    <col min="9730" max="9730" width="8.3984375" style="34" customWidth="1"/>
    <col min="9731" max="9752" width="6.69921875" style="34" customWidth="1"/>
    <col min="9753" max="9753" width="8.69921875" style="34" bestFit="1" customWidth="1"/>
    <col min="9754" max="9756" width="6.69921875" style="34" customWidth="1"/>
    <col min="9757" max="9758" width="7.69921875" style="34" customWidth="1"/>
    <col min="9759" max="9759" width="12.69921875" style="34" customWidth="1"/>
    <col min="9760" max="9760" width="11.59765625" style="34" customWidth="1"/>
    <col min="9761" max="9984" width="8.796875" style="34"/>
    <col min="9985" max="9985" width="6.3984375" style="34" customWidth="1"/>
    <col min="9986" max="9986" width="8.3984375" style="34" customWidth="1"/>
    <col min="9987" max="10008" width="6.69921875" style="34" customWidth="1"/>
    <col min="10009" max="10009" width="8.69921875" style="34" bestFit="1" customWidth="1"/>
    <col min="10010" max="10012" width="6.69921875" style="34" customWidth="1"/>
    <col min="10013" max="10014" width="7.69921875" style="34" customWidth="1"/>
    <col min="10015" max="10015" width="12.69921875" style="34" customWidth="1"/>
    <col min="10016" max="10016" width="11.59765625" style="34" customWidth="1"/>
    <col min="10017" max="10240" width="8.796875" style="34"/>
    <col min="10241" max="10241" width="6.3984375" style="34" customWidth="1"/>
    <col min="10242" max="10242" width="8.3984375" style="34" customWidth="1"/>
    <col min="10243" max="10264" width="6.69921875" style="34" customWidth="1"/>
    <col min="10265" max="10265" width="8.69921875" style="34" bestFit="1" customWidth="1"/>
    <col min="10266" max="10268" width="6.69921875" style="34" customWidth="1"/>
    <col min="10269" max="10270" width="7.69921875" style="34" customWidth="1"/>
    <col min="10271" max="10271" width="12.69921875" style="34" customWidth="1"/>
    <col min="10272" max="10272" width="11.59765625" style="34" customWidth="1"/>
    <col min="10273" max="10496" width="8.796875" style="34"/>
    <col min="10497" max="10497" width="6.3984375" style="34" customWidth="1"/>
    <col min="10498" max="10498" width="8.3984375" style="34" customWidth="1"/>
    <col min="10499" max="10520" width="6.69921875" style="34" customWidth="1"/>
    <col min="10521" max="10521" width="8.69921875" style="34" bestFit="1" customWidth="1"/>
    <col min="10522" max="10524" width="6.69921875" style="34" customWidth="1"/>
    <col min="10525" max="10526" width="7.69921875" style="34" customWidth="1"/>
    <col min="10527" max="10527" width="12.69921875" style="34" customWidth="1"/>
    <col min="10528" max="10528" width="11.59765625" style="34" customWidth="1"/>
    <col min="10529" max="10752" width="8.796875" style="34"/>
    <col min="10753" max="10753" width="6.3984375" style="34" customWidth="1"/>
    <col min="10754" max="10754" width="8.3984375" style="34" customWidth="1"/>
    <col min="10755" max="10776" width="6.69921875" style="34" customWidth="1"/>
    <col min="10777" max="10777" width="8.69921875" style="34" bestFit="1" customWidth="1"/>
    <col min="10778" max="10780" width="6.69921875" style="34" customWidth="1"/>
    <col min="10781" max="10782" width="7.69921875" style="34" customWidth="1"/>
    <col min="10783" max="10783" width="12.69921875" style="34" customWidth="1"/>
    <col min="10784" max="10784" width="11.59765625" style="34" customWidth="1"/>
    <col min="10785" max="11008" width="8.796875" style="34"/>
    <col min="11009" max="11009" width="6.3984375" style="34" customWidth="1"/>
    <col min="11010" max="11010" width="8.3984375" style="34" customWidth="1"/>
    <col min="11011" max="11032" width="6.69921875" style="34" customWidth="1"/>
    <col min="11033" max="11033" width="8.69921875" style="34" bestFit="1" customWidth="1"/>
    <col min="11034" max="11036" width="6.69921875" style="34" customWidth="1"/>
    <col min="11037" max="11038" width="7.69921875" style="34" customWidth="1"/>
    <col min="11039" max="11039" width="12.69921875" style="34" customWidth="1"/>
    <col min="11040" max="11040" width="11.59765625" style="34" customWidth="1"/>
    <col min="11041" max="11264" width="8.796875" style="34"/>
    <col min="11265" max="11265" width="6.3984375" style="34" customWidth="1"/>
    <col min="11266" max="11266" width="8.3984375" style="34" customWidth="1"/>
    <col min="11267" max="11288" width="6.69921875" style="34" customWidth="1"/>
    <col min="11289" max="11289" width="8.69921875" style="34" bestFit="1" customWidth="1"/>
    <col min="11290" max="11292" width="6.69921875" style="34" customWidth="1"/>
    <col min="11293" max="11294" width="7.69921875" style="34" customWidth="1"/>
    <col min="11295" max="11295" width="12.69921875" style="34" customWidth="1"/>
    <col min="11296" max="11296" width="11.59765625" style="34" customWidth="1"/>
    <col min="11297" max="11520" width="8.796875" style="34"/>
    <col min="11521" max="11521" width="6.3984375" style="34" customWidth="1"/>
    <col min="11522" max="11522" width="8.3984375" style="34" customWidth="1"/>
    <col min="11523" max="11544" width="6.69921875" style="34" customWidth="1"/>
    <col min="11545" max="11545" width="8.69921875" style="34" bestFit="1" customWidth="1"/>
    <col min="11546" max="11548" width="6.69921875" style="34" customWidth="1"/>
    <col min="11549" max="11550" width="7.69921875" style="34" customWidth="1"/>
    <col min="11551" max="11551" width="12.69921875" style="34" customWidth="1"/>
    <col min="11552" max="11552" width="11.59765625" style="34" customWidth="1"/>
    <col min="11553" max="11776" width="8.796875" style="34"/>
    <col min="11777" max="11777" width="6.3984375" style="34" customWidth="1"/>
    <col min="11778" max="11778" width="8.3984375" style="34" customWidth="1"/>
    <col min="11779" max="11800" width="6.69921875" style="34" customWidth="1"/>
    <col min="11801" max="11801" width="8.69921875" style="34" bestFit="1" customWidth="1"/>
    <col min="11802" max="11804" width="6.69921875" style="34" customWidth="1"/>
    <col min="11805" max="11806" width="7.69921875" style="34" customWidth="1"/>
    <col min="11807" max="11807" width="12.69921875" style="34" customWidth="1"/>
    <col min="11808" max="11808" width="11.59765625" style="34" customWidth="1"/>
    <col min="11809" max="12032" width="8.796875" style="34"/>
    <col min="12033" max="12033" width="6.3984375" style="34" customWidth="1"/>
    <col min="12034" max="12034" width="8.3984375" style="34" customWidth="1"/>
    <col min="12035" max="12056" width="6.69921875" style="34" customWidth="1"/>
    <col min="12057" max="12057" width="8.69921875" style="34" bestFit="1" customWidth="1"/>
    <col min="12058" max="12060" width="6.69921875" style="34" customWidth="1"/>
    <col min="12061" max="12062" width="7.69921875" style="34" customWidth="1"/>
    <col min="12063" max="12063" width="12.69921875" style="34" customWidth="1"/>
    <col min="12064" max="12064" width="11.59765625" style="34" customWidth="1"/>
    <col min="12065" max="12288" width="8.796875" style="34"/>
    <col min="12289" max="12289" width="6.3984375" style="34" customWidth="1"/>
    <col min="12290" max="12290" width="8.3984375" style="34" customWidth="1"/>
    <col min="12291" max="12312" width="6.69921875" style="34" customWidth="1"/>
    <col min="12313" max="12313" width="8.69921875" style="34" bestFit="1" customWidth="1"/>
    <col min="12314" max="12316" width="6.69921875" style="34" customWidth="1"/>
    <col min="12317" max="12318" width="7.69921875" style="34" customWidth="1"/>
    <col min="12319" max="12319" width="12.69921875" style="34" customWidth="1"/>
    <col min="12320" max="12320" width="11.59765625" style="34" customWidth="1"/>
    <col min="12321" max="12544" width="8.796875" style="34"/>
    <col min="12545" max="12545" width="6.3984375" style="34" customWidth="1"/>
    <col min="12546" max="12546" width="8.3984375" style="34" customWidth="1"/>
    <col min="12547" max="12568" width="6.69921875" style="34" customWidth="1"/>
    <col min="12569" max="12569" width="8.69921875" style="34" bestFit="1" customWidth="1"/>
    <col min="12570" max="12572" width="6.69921875" style="34" customWidth="1"/>
    <col min="12573" max="12574" width="7.69921875" style="34" customWidth="1"/>
    <col min="12575" max="12575" width="12.69921875" style="34" customWidth="1"/>
    <col min="12576" max="12576" width="11.59765625" style="34" customWidth="1"/>
    <col min="12577" max="12800" width="8.796875" style="34"/>
    <col min="12801" max="12801" width="6.3984375" style="34" customWidth="1"/>
    <col min="12802" max="12802" width="8.3984375" style="34" customWidth="1"/>
    <col min="12803" max="12824" width="6.69921875" style="34" customWidth="1"/>
    <col min="12825" max="12825" width="8.69921875" style="34" bestFit="1" customWidth="1"/>
    <col min="12826" max="12828" width="6.69921875" style="34" customWidth="1"/>
    <col min="12829" max="12830" width="7.69921875" style="34" customWidth="1"/>
    <col min="12831" max="12831" width="12.69921875" style="34" customWidth="1"/>
    <col min="12832" max="12832" width="11.59765625" style="34" customWidth="1"/>
    <col min="12833" max="13056" width="8.796875" style="34"/>
    <col min="13057" max="13057" width="6.3984375" style="34" customWidth="1"/>
    <col min="13058" max="13058" width="8.3984375" style="34" customWidth="1"/>
    <col min="13059" max="13080" width="6.69921875" style="34" customWidth="1"/>
    <col min="13081" max="13081" width="8.69921875" style="34" bestFit="1" customWidth="1"/>
    <col min="13082" max="13084" width="6.69921875" style="34" customWidth="1"/>
    <col min="13085" max="13086" width="7.69921875" style="34" customWidth="1"/>
    <col min="13087" max="13087" width="12.69921875" style="34" customWidth="1"/>
    <col min="13088" max="13088" width="11.59765625" style="34" customWidth="1"/>
    <col min="13089" max="13312" width="8.796875" style="34"/>
    <col min="13313" max="13313" width="6.3984375" style="34" customWidth="1"/>
    <col min="13314" max="13314" width="8.3984375" style="34" customWidth="1"/>
    <col min="13315" max="13336" width="6.69921875" style="34" customWidth="1"/>
    <col min="13337" max="13337" width="8.69921875" style="34" bestFit="1" customWidth="1"/>
    <col min="13338" max="13340" width="6.69921875" style="34" customWidth="1"/>
    <col min="13341" max="13342" width="7.69921875" style="34" customWidth="1"/>
    <col min="13343" max="13343" width="12.69921875" style="34" customWidth="1"/>
    <col min="13344" max="13344" width="11.59765625" style="34" customWidth="1"/>
    <col min="13345" max="13568" width="8.796875" style="34"/>
    <col min="13569" max="13569" width="6.3984375" style="34" customWidth="1"/>
    <col min="13570" max="13570" width="8.3984375" style="34" customWidth="1"/>
    <col min="13571" max="13592" width="6.69921875" style="34" customWidth="1"/>
    <col min="13593" max="13593" width="8.69921875" style="34" bestFit="1" customWidth="1"/>
    <col min="13594" max="13596" width="6.69921875" style="34" customWidth="1"/>
    <col min="13597" max="13598" width="7.69921875" style="34" customWidth="1"/>
    <col min="13599" max="13599" width="12.69921875" style="34" customWidth="1"/>
    <col min="13600" max="13600" width="11.59765625" style="34" customWidth="1"/>
    <col min="13601" max="13824" width="8.796875" style="34"/>
    <col min="13825" max="13825" width="6.3984375" style="34" customWidth="1"/>
    <col min="13826" max="13826" width="8.3984375" style="34" customWidth="1"/>
    <col min="13827" max="13848" width="6.69921875" style="34" customWidth="1"/>
    <col min="13849" max="13849" width="8.69921875" style="34" bestFit="1" customWidth="1"/>
    <col min="13850" max="13852" width="6.69921875" style="34" customWidth="1"/>
    <col min="13853" max="13854" width="7.69921875" style="34" customWidth="1"/>
    <col min="13855" max="13855" width="12.69921875" style="34" customWidth="1"/>
    <col min="13856" max="13856" width="11.59765625" style="34" customWidth="1"/>
    <col min="13857" max="14080" width="8.796875" style="34"/>
    <col min="14081" max="14081" width="6.3984375" style="34" customWidth="1"/>
    <col min="14082" max="14082" width="8.3984375" style="34" customWidth="1"/>
    <col min="14083" max="14104" width="6.69921875" style="34" customWidth="1"/>
    <col min="14105" max="14105" width="8.69921875" style="34" bestFit="1" customWidth="1"/>
    <col min="14106" max="14108" width="6.69921875" style="34" customWidth="1"/>
    <col min="14109" max="14110" width="7.69921875" style="34" customWidth="1"/>
    <col min="14111" max="14111" width="12.69921875" style="34" customWidth="1"/>
    <col min="14112" max="14112" width="11.59765625" style="34" customWidth="1"/>
    <col min="14113" max="14336" width="8.796875" style="34"/>
    <col min="14337" max="14337" width="6.3984375" style="34" customWidth="1"/>
    <col min="14338" max="14338" width="8.3984375" style="34" customWidth="1"/>
    <col min="14339" max="14360" width="6.69921875" style="34" customWidth="1"/>
    <col min="14361" max="14361" width="8.69921875" style="34" bestFit="1" customWidth="1"/>
    <col min="14362" max="14364" width="6.69921875" style="34" customWidth="1"/>
    <col min="14365" max="14366" width="7.69921875" style="34" customWidth="1"/>
    <col min="14367" max="14367" width="12.69921875" style="34" customWidth="1"/>
    <col min="14368" max="14368" width="11.59765625" style="34" customWidth="1"/>
    <col min="14369" max="14592" width="8.796875" style="34"/>
    <col min="14593" max="14593" width="6.3984375" style="34" customWidth="1"/>
    <col min="14594" max="14594" width="8.3984375" style="34" customWidth="1"/>
    <col min="14595" max="14616" width="6.69921875" style="34" customWidth="1"/>
    <col min="14617" max="14617" width="8.69921875" style="34" bestFit="1" customWidth="1"/>
    <col min="14618" max="14620" width="6.69921875" style="34" customWidth="1"/>
    <col min="14621" max="14622" width="7.69921875" style="34" customWidth="1"/>
    <col min="14623" max="14623" width="12.69921875" style="34" customWidth="1"/>
    <col min="14624" max="14624" width="11.59765625" style="34" customWidth="1"/>
    <col min="14625" max="14848" width="8.796875" style="34"/>
    <col min="14849" max="14849" width="6.3984375" style="34" customWidth="1"/>
    <col min="14850" max="14850" width="8.3984375" style="34" customWidth="1"/>
    <col min="14851" max="14872" width="6.69921875" style="34" customWidth="1"/>
    <col min="14873" max="14873" width="8.69921875" style="34" bestFit="1" customWidth="1"/>
    <col min="14874" max="14876" width="6.69921875" style="34" customWidth="1"/>
    <col min="14877" max="14878" width="7.69921875" style="34" customWidth="1"/>
    <col min="14879" max="14879" width="12.69921875" style="34" customWidth="1"/>
    <col min="14880" max="14880" width="11.59765625" style="34" customWidth="1"/>
    <col min="14881" max="15104" width="8.796875" style="34"/>
    <col min="15105" max="15105" width="6.3984375" style="34" customWidth="1"/>
    <col min="15106" max="15106" width="8.3984375" style="34" customWidth="1"/>
    <col min="15107" max="15128" width="6.69921875" style="34" customWidth="1"/>
    <col min="15129" max="15129" width="8.69921875" style="34" bestFit="1" customWidth="1"/>
    <col min="15130" max="15132" width="6.69921875" style="34" customWidth="1"/>
    <col min="15133" max="15134" width="7.69921875" style="34" customWidth="1"/>
    <col min="15135" max="15135" width="12.69921875" style="34" customWidth="1"/>
    <col min="15136" max="15136" width="11.59765625" style="34" customWidth="1"/>
    <col min="15137" max="15360" width="8.796875" style="34"/>
    <col min="15361" max="15361" width="6.3984375" style="34" customWidth="1"/>
    <col min="15362" max="15362" width="8.3984375" style="34" customWidth="1"/>
    <col min="15363" max="15384" width="6.69921875" style="34" customWidth="1"/>
    <col min="15385" max="15385" width="8.69921875" style="34" bestFit="1" customWidth="1"/>
    <col min="15386" max="15388" width="6.69921875" style="34" customWidth="1"/>
    <col min="15389" max="15390" width="7.69921875" style="34" customWidth="1"/>
    <col min="15391" max="15391" width="12.69921875" style="34" customWidth="1"/>
    <col min="15392" max="15392" width="11.59765625" style="34" customWidth="1"/>
    <col min="15393" max="15616" width="8.796875" style="34"/>
    <col min="15617" max="15617" width="6.3984375" style="34" customWidth="1"/>
    <col min="15618" max="15618" width="8.3984375" style="34" customWidth="1"/>
    <col min="15619" max="15640" width="6.69921875" style="34" customWidth="1"/>
    <col min="15641" max="15641" width="8.69921875" style="34" bestFit="1" customWidth="1"/>
    <col min="15642" max="15644" width="6.69921875" style="34" customWidth="1"/>
    <col min="15645" max="15646" width="7.69921875" style="34" customWidth="1"/>
    <col min="15647" max="15647" width="12.69921875" style="34" customWidth="1"/>
    <col min="15648" max="15648" width="11.59765625" style="34" customWidth="1"/>
    <col min="15649" max="15872" width="8.796875" style="34"/>
    <col min="15873" max="15873" width="6.3984375" style="34" customWidth="1"/>
    <col min="15874" max="15874" width="8.3984375" style="34" customWidth="1"/>
    <col min="15875" max="15896" width="6.69921875" style="34" customWidth="1"/>
    <col min="15897" max="15897" width="8.69921875" style="34" bestFit="1" customWidth="1"/>
    <col min="15898" max="15900" width="6.69921875" style="34" customWidth="1"/>
    <col min="15901" max="15902" width="7.69921875" style="34" customWidth="1"/>
    <col min="15903" max="15903" width="12.69921875" style="34" customWidth="1"/>
    <col min="15904" max="15904" width="11.59765625" style="34" customWidth="1"/>
    <col min="15905" max="16128" width="8.796875" style="34"/>
    <col min="16129" max="16129" width="6.3984375" style="34" customWidth="1"/>
    <col min="16130" max="16130" width="8.3984375" style="34" customWidth="1"/>
    <col min="16131" max="16152" width="6.69921875" style="34" customWidth="1"/>
    <col min="16153" max="16153" width="8.69921875" style="34" bestFit="1" customWidth="1"/>
    <col min="16154" max="16156" width="6.69921875" style="34" customWidth="1"/>
    <col min="16157" max="16158" width="7.69921875" style="34" customWidth="1"/>
    <col min="16159" max="16159" width="12.69921875" style="34" customWidth="1"/>
    <col min="16160" max="16160" width="11.59765625" style="34" customWidth="1"/>
    <col min="16161" max="16384" width="8.796875" style="34"/>
  </cols>
  <sheetData>
    <row r="1" spans="1:32">
      <c r="A1" s="34" t="s">
        <v>320</v>
      </c>
      <c r="C1" s="34"/>
      <c r="D1" s="34"/>
      <c r="E1" s="34"/>
      <c r="F1" s="34"/>
      <c r="G1" s="34"/>
      <c r="H1" s="34"/>
      <c r="I1" s="34"/>
    </row>
    <row r="2" spans="1:32">
      <c r="AF2" s="37" t="s">
        <v>69</v>
      </c>
    </row>
    <row r="3" spans="1:32">
      <c r="A3" s="223" t="s">
        <v>70</v>
      </c>
      <c r="B3" s="225" t="s">
        <v>71</v>
      </c>
      <c r="C3" s="38" t="s">
        <v>72</v>
      </c>
      <c r="D3" s="38"/>
      <c r="E3" s="38"/>
      <c r="F3" s="38"/>
      <c r="G3" s="38"/>
      <c r="H3" s="38"/>
      <c r="I3" s="38"/>
      <c r="J3" s="38"/>
      <c r="K3" s="38"/>
      <c r="L3" s="38"/>
      <c r="M3" s="38"/>
      <c r="N3" s="38"/>
      <c r="O3" s="38"/>
      <c r="P3" s="38"/>
      <c r="Q3" s="38"/>
      <c r="R3" s="38"/>
      <c r="S3" s="38"/>
      <c r="T3" s="38"/>
      <c r="U3" s="38"/>
      <c r="V3" s="38"/>
      <c r="W3" s="38"/>
      <c r="X3" s="38"/>
      <c r="Y3" s="38"/>
      <c r="Z3" s="38"/>
      <c r="AA3" s="38"/>
      <c r="AB3" s="39"/>
      <c r="AC3" s="39"/>
      <c r="AD3" s="39"/>
      <c r="AE3" s="224" t="s">
        <v>73</v>
      </c>
      <c r="AF3" s="224"/>
    </row>
    <row r="4" spans="1:32">
      <c r="A4" s="223"/>
      <c r="B4" s="225"/>
      <c r="C4" s="227" t="s">
        <v>74</v>
      </c>
      <c r="D4" s="228"/>
      <c r="E4" s="228"/>
      <c r="F4" s="229"/>
      <c r="G4" s="41" t="s">
        <v>75</v>
      </c>
      <c r="H4" s="41"/>
      <c r="I4" s="41" t="s">
        <v>13</v>
      </c>
      <c r="J4" s="41"/>
      <c r="K4" s="41"/>
      <c r="L4" s="41"/>
      <c r="M4" s="41" t="s">
        <v>76</v>
      </c>
      <c r="N4" s="41"/>
      <c r="O4" s="41"/>
      <c r="P4" s="41"/>
      <c r="Q4" s="223" t="s">
        <v>77</v>
      </c>
      <c r="R4" s="223"/>
      <c r="S4" s="223"/>
      <c r="T4" s="223" t="s">
        <v>78</v>
      </c>
      <c r="U4" s="223" t="s">
        <v>79</v>
      </c>
      <c r="V4" s="223" t="s">
        <v>80</v>
      </c>
      <c r="W4" s="223" t="s">
        <v>298</v>
      </c>
      <c r="X4" s="223" t="s">
        <v>81</v>
      </c>
      <c r="Y4" s="223" t="s">
        <v>82</v>
      </c>
      <c r="Z4" s="223" t="s">
        <v>83</v>
      </c>
      <c r="AA4" s="223" t="s">
        <v>84</v>
      </c>
      <c r="AB4" s="226" t="s">
        <v>85</v>
      </c>
      <c r="AC4" s="226" t="s">
        <v>86</v>
      </c>
      <c r="AD4" s="226" t="s">
        <v>87</v>
      </c>
      <c r="AE4" s="224" t="s">
        <v>88</v>
      </c>
      <c r="AF4" s="224"/>
    </row>
    <row r="5" spans="1:32">
      <c r="A5" s="223"/>
      <c r="B5" s="225"/>
      <c r="C5" s="223" t="s">
        <v>89</v>
      </c>
      <c r="D5" s="223" t="s">
        <v>90</v>
      </c>
      <c r="E5" s="223" t="s">
        <v>91</v>
      </c>
      <c r="F5" s="223" t="s">
        <v>29</v>
      </c>
      <c r="G5" s="224" t="s">
        <v>75</v>
      </c>
      <c r="H5" s="223" t="s">
        <v>92</v>
      </c>
      <c r="I5" s="223" t="s">
        <v>93</v>
      </c>
      <c r="J5" s="223" t="s">
        <v>94</v>
      </c>
      <c r="K5" s="223" t="s">
        <v>95</v>
      </c>
      <c r="L5" s="223" t="s">
        <v>29</v>
      </c>
      <c r="M5" s="223" t="s">
        <v>96</v>
      </c>
      <c r="N5" s="223" t="s">
        <v>297</v>
      </c>
      <c r="O5" s="223" t="s">
        <v>97</v>
      </c>
      <c r="P5" s="223" t="s">
        <v>29</v>
      </c>
      <c r="Q5" s="223" t="s">
        <v>98</v>
      </c>
      <c r="R5" s="223" t="s">
        <v>99</v>
      </c>
      <c r="S5" s="223" t="s">
        <v>29</v>
      </c>
      <c r="T5" s="223"/>
      <c r="U5" s="223"/>
      <c r="V5" s="223"/>
      <c r="W5" s="223"/>
      <c r="X5" s="223"/>
      <c r="Y5" s="223"/>
      <c r="Z5" s="223"/>
      <c r="AA5" s="223"/>
      <c r="AB5" s="226"/>
      <c r="AC5" s="226"/>
      <c r="AD5" s="226"/>
      <c r="AE5" s="224" t="s">
        <v>100</v>
      </c>
      <c r="AF5" s="224" t="s">
        <v>101</v>
      </c>
    </row>
    <row r="6" spans="1:32">
      <c r="A6" s="223"/>
      <c r="B6" s="225"/>
      <c r="C6" s="223"/>
      <c r="D6" s="223"/>
      <c r="E6" s="223"/>
      <c r="F6" s="223"/>
      <c r="G6" s="224"/>
      <c r="H6" s="223"/>
      <c r="I6" s="223"/>
      <c r="J6" s="223"/>
      <c r="K6" s="223"/>
      <c r="L6" s="223"/>
      <c r="M6" s="223"/>
      <c r="N6" s="223"/>
      <c r="O6" s="223"/>
      <c r="P6" s="223"/>
      <c r="Q6" s="223"/>
      <c r="R6" s="223"/>
      <c r="S6" s="223"/>
      <c r="T6" s="223"/>
      <c r="U6" s="223"/>
      <c r="V6" s="223"/>
      <c r="W6" s="223"/>
      <c r="X6" s="223"/>
      <c r="Y6" s="223"/>
      <c r="Z6" s="223"/>
      <c r="AA6" s="223"/>
      <c r="AB6" s="226"/>
      <c r="AC6" s="226"/>
      <c r="AD6" s="226"/>
      <c r="AE6" s="224"/>
      <c r="AF6" s="224"/>
    </row>
    <row r="7" spans="1:32">
      <c r="A7" s="211" t="s">
        <v>35</v>
      </c>
      <c r="B7" s="42" t="s">
        <v>102</v>
      </c>
      <c r="C7" s="43">
        <v>0</v>
      </c>
      <c r="D7" s="43">
        <v>0.08</v>
      </c>
      <c r="E7" s="43">
        <v>0</v>
      </c>
      <c r="F7" s="43">
        <v>0.08</v>
      </c>
      <c r="G7" s="43">
        <v>0.28999999999999998</v>
      </c>
      <c r="H7" s="43">
        <v>0.28999999999999998</v>
      </c>
      <c r="I7" s="43">
        <v>0.09</v>
      </c>
      <c r="J7" s="43">
        <v>0.8</v>
      </c>
      <c r="K7" s="43">
        <v>1.17</v>
      </c>
      <c r="L7" s="43">
        <v>2.06</v>
      </c>
      <c r="M7" s="43">
        <v>1.57</v>
      </c>
      <c r="N7" s="43">
        <v>0</v>
      </c>
      <c r="O7" s="43">
        <v>0</v>
      </c>
      <c r="P7" s="43">
        <v>1.57</v>
      </c>
      <c r="Q7" s="43">
        <v>0</v>
      </c>
      <c r="R7" s="43">
        <v>0</v>
      </c>
      <c r="S7" s="43">
        <v>0</v>
      </c>
      <c r="T7" s="43">
        <v>0</v>
      </c>
      <c r="U7" s="43">
        <v>0</v>
      </c>
      <c r="V7" s="43">
        <v>0</v>
      </c>
      <c r="W7" s="43">
        <v>0</v>
      </c>
      <c r="X7" s="43">
        <v>0</v>
      </c>
      <c r="Y7" s="43">
        <f>F7+G7+L7+P7+S7+W7</f>
        <v>4</v>
      </c>
      <c r="Z7" s="44">
        <v>0</v>
      </c>
      <c r="AA7" s="44">
        <v>0</v>
      </c>
      <c r="AB7" s="45">
        <v>0</v>
      </c>
      <c r="AC7" s="46">
        <v>0</v>
      </c>
      <c r="AD7" s="46">
        <v>0</v>
      </c>
      <c r="AE7" s="47">
        <v>1099749</v>
      </c>
      <c r="AF7" s="47">
        <v>439899</v>
      </c>
    </row>
    <row r="8" spans="1:32">
      <c r="A8" s="221"/>
      <c r="B8" s="42" t="s">
        <v>103</v>
      </c>
      <c r="C8" s="43">
        <v>0</v>
      </c>
      <c r="D8" s="43">
        <v>0</v>
      </c>
      <c r="E8" s="43">
        <v>0</v>
      </c>
      <c r="F8" s="43">
        <v>0</v>
      </c>
      <c r="G8" s="43">
        <v>0.57999999999999996</v>
      </c>
      <c r="H8" s="43">
        <v>0</v>
      </c>
      <c r="I8" s="43">
        <v>0</v>
      </c>
      <c r="J8" s="43">
        <v>0</v>
      </c>
      <c r="K8" s="43">
        <v>0</v>
      </c>
      <c r="L8" s="43">
        <v>0</v>
      </c>
      <c r="M8" s="43">
        <v>0</v>
      </c>
      <c r="N8" s="43">
        <v>0</v>
      </c>
      <c r="O8" s="43">
        <v>0</v>
      </c>
      <c r="P8" s="43">
        <v>0</v>
      </c>
      <c r="Q8" s="43">
        <v>0</v>
      </c>
      <c r="R8" s="43">
        <v>0</v>
      </c>
      <c r="S8" s="43">
        <v>0</v>
      </c>
      <c r="T8" s="43">
        <v>0</v>
      </c>
      <c r="U8" s="43">
        <v>0</v>
      </c>
      <c r="V8" s="43">
        <v>0</v>
      </c>
      <c r="W8" s="43">
        <v>0</v>
      </c>
      <c r="X8" s="43">
        <v>0</v>
      </c>
      <c r="Y8" s="43">
        <f t="shared" ref="Y8:Y31" si="0">F8+G8+L8+P8+S8+W8</f>
        <v>0.57999999999999996</v>
      </c>
      <c r="Z8" s="44">
        <v>0</v>
      </c>
      <c r="AA8" s="44">
        <v>0</v>
      </c>
      <c r="AB8" s="45">
        <v>0</v>
      </c>
      <c r="AC8" s="46">
        <v>19</v>
      </c>
      <c r="AD8" s="46">
        <v>211</v>
      </c>
      <c r="AE8" s="47">
        <v>1062920</v>
      </c>
      <c r="AF8" s="47">
        <v>425168</v>
      </c>
    </row>
    <row r="9" spans="1:32" ht="18.600000000000001" thickBot="1">
      <c r="A9" s="222"/>
      <c r="B9" s="49" t="s">
        <v>18</v>
      </c>
      <c r="C9" s="50">
        <v>0</v>
      </c>
      <c r="D9" s="50">
        <v>0.08</v>
      </c>
      <c r="E9" s="50">
        <v>0</v>
      </c>
      <c r="F9" s="50">
        <v>0.08</v>
      </c>
      <c r="G9" s="50">
        <v>0.87</v>
      </c>
      <c r="H9" s="50">
        <v>0.28999999999999998</v>
      </c>
      <c r="I9" s="50">
        <v>0.09</v>
      </c>
      <c r="J9" s="50">
        <v>0.8</v>
      </c>
      <c r="K9" s="50">
        <v>1.17</v>
      </c>
      <c r="L9" s="50">
        <v>2.06</v>
      </c>
      <c r="M9" s="50">
        <v>1.57</v>
      </c>
      <c r="N9" s="50">
        <v>0</v>
      </c>
      <c r="O9" s="50">
        <v>0</v>
      </c>
      <c r="P9" s="50">
        <v>1.57</v>
      </c>
      <c r="Q9" s="50">
        <v>0</v>
      </c>
      <c r="R9" s="50">
        <v>0</v>
      </c>
      <c r="S9" s="50">
        <v>0</v>
      </c>
      <c r="T9" s="50">
        <v>0</v>
      </c>
      <c r="U9" s="50">
        <v>0</v>
      </c>
      <c r="V9" s="50">
        <v>0</v>
      </c>
      <c r="W9" s="50">
        <v>0</v>
      </c>
      <c r="X9" s="50">
        <v>0</v>
      </c>
      <c r="Y9" s="50">
        <f t="shared" si="0"/>
        <v>4.58</v>
      </c>
      <c r="Z9" s="51">
        <v>0</v>
      </c>
      <c r="AA9" s="51">
        <v>0</v>
      </c>
      <c r="AB9" s="51">
        <v>0</v>
      </c>
      <c r="AC9" s="52">
        <v>19</v>
      </c>
      <c r="AD9" s="52">
        <v>211</v>
      </c>
      <c r="AE9" s="52">
        <v>2162669</v>
      </c>
      <c r="AF9" s="52">
        <v>865067</v>
      </c>
    </row>
    <row r="10" spans="1:32" ht="18.600000000000001" thickTop="1">
      <c r="A10" s="220" t="s">
        <v>38</v>
      </c>
      <c r="B10" s="53" t="s">
        <v>104</v>
      </c>
      <c r="C10" s="54">
        <v>0</v>
      </c>
      <c r="D10" s="54">
        <v>0</v>
      </c>
      <c r="E10" s="54">
        <v>0</v>
      </c>
      <c r="F10" s="55">
        <v>0</v>
      </c>
      <c r="G10" s="54">
        <v>0.85</v>
      </c>
      <c r="H10" s="54">
        <v>0</v>
      </c>
      <c r="I10" s="54">
        <v>0</v>
      </c>
      <c r="J10" s="54">
        <v>0</v>
      </c>
      <c r="K10" s="54">
        <v>0</v>
      </c>
      <c r="L10" s="43">
        <v>0</v>
      </c>
      <c r="M10" s="54">
        <v>0</v>
      </c>
      <c r="N10" s="54">
        <v>0</v>
      </c>
      <c r="O10" s="54">
        <v>0</v>
      </c>
      <c r="P10" s="43">
        <v>0</v>
      </c>
      <c r="Q10" s="54">
        <v>0</v>
      </c>
      <c r="R10" s="54">
        <v>0</v>
      </c>
      <c r="S10" s="43">
        <v>0</v>
      </c>
      <c r="T10" s="54">
        <v>0</v>
      </c>
      <c r="U10" s="54">
        <v>0</v>
      </c>
      <c r="V10" s="54">
        <v>0</v>
      </c>
      <c r="W10" s="54">
        <v>0.62</v>
      </c>
      <c r="X10" s="54">
        <v>0</v>
      </c>
      <c r="Y10" s="55">
        <f t="shared" si="0"/>
        <v>1.47</v>
      </c>
      <c r="Z10" s="56">
        <v>0</v>
      </c>
      <c r="AA10" s="56">
        <v>0</v>
      </c>
      <c r="AB10" s="57">
        <v>0</v>
      </c>
      <c r="AC10" s="58">
        <v>0</v>
      </c>
      <c r="AD10" s="58">
        <v>0</v>
      </c>
      <c r="AE10" s="59">
        <v>866740</v>
      </c>
      <c r="AF10" s="59">
        <v>346696</v>
      </c>
    </row>
    <row r="11" spans="1:32">
      <c r="A11" s="221"/>
      <c r="B11" s="60" t="s">
        <v>306</v>
      </c>
      <c r="C11" s="61">
        <v>0</v>
      </c>
      <c r="D11" s="61">
        <v>0</v>
      </c>
      <c r="E11" s="61">
        <v>0</v>
      </c>
      <c r="F11" s="43">
        <v>0</v>
      </c>
      <c r="G11" s="61">
        <v>0</v>
      </c>
      <c r="H11" s="61">
        <v>0</v>
      </c>
      <c r="I11" s="61">
        <v>0</v>
      </c>
      <c r="J11" s="61">
        <v>0</v>
      </c>
      <c r="K11" s="61">
        <v>0</v>
      </c>
      <c r="L11" s="43">
        <v>0</v>
      </c>
      <c r="M11" s="61">
        <v>0</v>
      </c>
      <c r="N11" s="61">
        <v>0</v>
      </c>
      <c r="O11" s="61">
        <v>0</v>
      </c>
      <c r="P11" s="43">
        <v>0</v>
      </c>
      <c r="Q11" s="61">
        <v>0</v>
      </c>
      <c r="R11" s="61">
        <v>0</v>
      </c>
      <c r="S11" s="43">
        <v>0</v>
      </c>
      <c r="T11" s="61">
        <v>0</v>
      </c>
      <c r="U11" s="61">
        <v>0</v>
      </c>
      <c r="V11" s="61">
        <v>0</v>
      </c>
      <c r="W11" s="61">
        <v>0.2</v>
      </c>
      <c r="X11" s="61">
        <v>0</v>
      </c>
      <c r="Y11" s="43">
        <f t="shared" si="0"/>
        <v>0.2</v>
      </c>
      <c r="Z11" s="62">
        <v>0</v>
      </c>
      <c r="AA11" s="62">
        <v>0</v>
      </c>
      <c r="AB11" s="63">
        <v>0</v>
      </c>
      <c r="AC11" s="64">
        <v>0</v>
      </c>
      <c r="AD11" s="64">
        <v>0</v>
      </c>
      <c r="AE11" s="65">
        <v>226400</v>
      </c>
      <c r="AF11" s="65">
        <v>90560</v>
      </c>
    </row>
    <row r="12" spans="1:32" ht="18.600000000000001" thickBot="1">
      <c r="A12" s="222"/>
      <c r="B12" s="49" t="s">
        <v>18</v>
      </c>
      <c r="C12" s="50">
        <v>0</v>
      </c>
      <c r="D12" s="50">
        <v>0</v>
      </c>
      <c r="E12" s="50">
        <v>0</v>
      </c>
      <c r="F12" s="50">
        <v>0</v>
      </c>
      <c r="G12" s="50">
        <v>0.85</v>
      </c>
      <c r="H12" s="50">
        <v>0</v>
      </c>
      <c r="I12" s="50">
        <v>0</v>
      </c>
      <c r="J12" s="50">
        <v>0</v>
      </c>
      <c r="K12" s="50">
        <v>0</v>
      </c>
      <c r="L12" s="50">
        <v>0</v>
      </c>
      <c r="M12" s="50">
        <v>0</v>
      </c>
      <c r="N12" s="50">
        <v>0</v>
      </c>
      <c r="O12" s="50">
        <v>0</v>
      </c>
      <c r="P12" s="50">
        <v>0</v>
      </c>
      <c r="Q12" s="50">
        <v>0</v>
      </c>
      <c r="R12" s="50">
        <v>0</v>
      </c>
      <c r="S12" s="50">
        <v>0</v>
      </c>
      <c r="T12" s="50">
        <v>0</v>
      </c>
      <c r="U12" s="50">
        <v>0</v>
      </c>
      <c r="V12" s="50">
        <v>0</v>
      </c>
      <c r="W12" s="50">
        <v>0.82</v>
      </c>
      <c r="X12" s="50">
        <v>0</v>
      </c>
      <c r="Y12" s="50">
        <f t="shared" si="0"/>
        <v>1.67</v>
      </c>
      <c r="Z12" s="51">
        <v>0</v>
      </c>
      <c r="AA12" s="51">
        <v>0</v>
      </c>
      <c r="AB12" s="51">
        <v>0</v>
      </c>
      <c r="AC12" s="52">
        <v>0</v>
      </c>
      <c r="AD12" s="52">
        <v>0</v>
      </c>
      <c r="AE12" s="52">
        <v>1093140</v>
      </c>
      <c r="AF12" s="52">
        <v>437256</v>
      </c>
    </row>
    <row r="13" spans="1:32" ht="18.600000000000001" thickTop="1">
      <c r="A13" s="220" t="s">
        <v>39</v>
      </c>
      <c r="B13" s="53" t="s">
        <v>105</v>
      </c>
      <c r="C13" s="54">
        <v>0</v>
      </c>
      <c r="D13" s="54">
        <v>0</v>
      </c>
      <c r="E13" s="54">
        <v>0</v>
      </c>
      <c r="F13" s="55">
        <v>0</v>
      </c>
      <c r="G13" s="55">
        <v>0</v>
      </c>
      <c r="H13" s="55">
        <v>0</v>
      </c>
      <c r="I13" s="55">
        <v>0</v>
      </c>
      <c r="J13" s="55">
        <v>0</v>
      </c>
      <c r="K13" s="55">
        <v>0</v>
      </c>
      <c r="L13" s="55">
        <v>0</v>
      </c>
      <c r="M13" s="55">
        <v>0</v>
      </c>
      <c r="N13" s="55">
        <v>0</v>
      </c>
      <c r="O13" s="55">
        <v>0</v>
      </c>
      <c r="P13" s="55">
        <v>0</v>
      </c>
      <c r="Q13" s="55">
        <v>0</v>
      </c>
      <c r="R13" s="55">
        <v>0</v>
      </c>
      <c r="S13" s="55">
        <v>0</v>
      </c>
      <c r="T13" s="55">
        <v>0</v>
      </c>
      <c r="U13" s="55">
        <v>0</v>
      </c>
      <c r="V13" s="55">
        <v>0</v>
      </c>
      <c r="W13" s="55">
        <v>0.26</v>
      </c>
      <c r="X13" s="55">
        <v>0</v>
      </c>
      <c r="Y13" s="55">
        <f t="shared" si="0"/>
        <v>0.26</v>
      </c>
      <c r="Z13" s="56">
        <v>0</v>
      </c>
      <c r="AA13" s="56">
        <v>0</v>
      </c>
      <c r="AB13" s="57">
        <v>0</v>
      </c>
      <c r="AC13" s="58">
        <v>0</v>
      </c>
      <c r="AD13" s="58">
        <v>0</v>
      </c>
      <c r="AE13" s="59">
        <v>294320</v>
      </c>
      <c r="AF13" s="59">
        <v>117728</v>
      </c>
    </row>
    <row r="14" spans="1:32">
      <c r="A14" s="221"/>
      <c r="B14" s="42" t="s">
        <v>305</v>
      </c>
      <c r="C14" s="43">
        <v>0</v>
      </c>
      <c r="D14" s="43">
        <v>0.09</v>
      </c>
      <c r="E14" s="43">
        <v>0</v>
      </c>
      <c r="F14" s="43">
        <v>0.09</v>
      </c>
      <c r="G14" s="43">
        <v>0</v>
      </c>
      <c r="H14" s="43">
        <v>0</v>
      </c>
      <c r="I14" s="43">
        <v>0</v>
      </c>
      <c r="J14" s="43">
        <v>0</v>
      </c>
      <c r="K14" s="43">
        <v>0</v>
      </c>
      <c r="L14" s="43">
        <v>0</v>
      </c>
      <c r="M14" s="43">
        <v>0</v>
      </c>
      <c r="N14" s="43">
        <v>0</v>
      </c>
      <c r="O14" s="43">
        <v>0</v>
      </c>
      <c r="P14" s="43">
        <v>0</v>
      </c>
      <c r="Q14" s="43">
        <v>0</v>
      </c>
      <c r="R14" s="43">
        <v>0</v>
      </c>
      <c r="S14" s="43">
        <v>0</v>
      </c>
      <c r="T14" s="43">
        <v>0</v>
      </c>
      <c r="U14" s="43">
        <v>0</v>
      </c>
      <c r="V14" s="43">
        <v>0</v>
      </c>
      <c r="W14" s="43">
        <v>0</v>
      </c>
      <c r="X14" s="43">
        <v>0</v>
      </c>
      <c r="Y14" s="43">
        <f t="shared" si="0"/>
        <v>0.09</v>
      </c>
      <c r="Z14" s="44">
        <v>0</v>
      </c>
      <c r="AA14" s="44">
        <v>0</v>
      </c>
      <c r="AB14" s="45">
        <v>0</v>
      </c>
      <c r="AC14" s="46">
        <v>0</v>
      </c>
      <c r="AD14" s="46">
        <v>68</v>
      </c>
      <c r="AE14" s="66">
        <v>434000</v>
      </c>
      <c r="AF14" s="66">
        <v>144692</v>
      </c>
    </row>
    <row r="15" spans="1:32" ht="18.600000000000001" thickBot="1">
      <c r="A15" s="222"/>
      <c r="B15" s="49" t="s">
        <v>18</v>
      </c>
      <c r="C15" s="50">
        <v>0</v>
      </c>
      <c r="D15" s="50">
        <v>0.09</v>
      </c>
      <c r="E15" s="50">
        <v>0</v>
      </c>
      <c r="F15" s="50">
        <v>0.09</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0.26</v>
      </c>
      <c r="X15" s="50">
        <v>0</v>
      </c>
      <c r="Y15" s="50">
        <f t="shared" si="0"/>
        <v>0.35</v>
      </c>
      <c r="Z15" s="51">
        <v>0</v>
      </c>
      <c r="AA15" s="51">
        <v>0</v>
      </c>
      <c r="AB15" s="51">
        <v>0</v>
      </c>
      <c r="AC15" s="52">
        <v>0</v>
      </c>
      <c r="AD15" s="52">
        <v>68</v>
      </c>
      <c r="AE15" s="52">
        <v>728320</v>
      </c>
      <c r="AF15" s="52">
        <v>262420</v>
      </c>
    </row>
    <row r="16" spans="1:32" ht="19.2" thickTop="1" thickBot="1">
      <c r="A16" s="67" t="s">
        <v>63</v>
      </c>
      <c r="B16" s="68" t="s">
        <v>18</v>
      </c>
      <c r="C16" s="50">
        <v>0</v>
      </c>
      <c r="D16" s="50">
        <v>0</v>
      </c>
      <c r="E16" s="50">
        <v>0</v>
      </c>
      <c r="F16" s="69">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0">
        <v>0</v>
      </c>
      <c r="Y16" s="50">
        <f t="shared" si="0"/>
        <v>0</v>
      </c>
      <c r="Z16" s="51">
        <v>0</v>
      </c>
      <c r="AA16" s="51">
        <v>0</v>
      </c>
      <c r="AB16" s="51">
        <v>0</v>
      </c>
      <c r="AC16" s="52">
        <v>0</v>
      </c>
      <c r="AD16" s="52">
        <v>0</v>
      </c>
      <c r="AE16" s="52">
        <v>0</v>
      </c>
      <c r="AF16" s="52">
        <v>0</v>
      </c>
    </row>
    <row r="17" spans="1:32" ht="18.600000000000001" thickTop="1">
      <c r="A17" s="221" t="s">
        <v>299</v>
      </c>
      <c r="B17" s="42" t="s">
        <v>333</v>
      </c>
      <c r="C17" s="43">
        <v>0</v>
      </c>
      <c r="D17" s="43">
        <v>0</v>
      </c>
      <c r="E17" s="43">
        <v>0</v>
      </c>
      <c r="F17" s="55">
        <v>0</v>
      </c>
      <c r="G17" s="43">
        <v>0</v>
      </c>
      <c r="H17" s="43">
        <v>0</v>
      </c>
      <c r="I17" s="43">
        <v>0</v>
      </c>
      <c r="J17" s="43">
        <v>0</v>
      </c>
      <c r="K17" s="43">
        <v>0</v>
      </c>
      <c r="L17" s="43">
        <v>0</v>
      </c>
      <c r="M17" s="43">
        <v>0</v>
      </c>
      <c r="N17" s="43">
        <v>0</v>
      </c>
      <c r="O17" s="43">
        <v>0</v>
      </c>
      <c r="P17" s="43">
        <v>0</v>
      </c>
      <c r="Q17" s="43">
        <v>0</v>
      </c>
      <c r="R17" s="43">
        <v>0</v>
      </c>
      <c r="S17" s="43">
        <v>0</v>
      </c>
      <c r="T17" s="43">
        <v>0</v>
      </c>
      <c r="U17" s="43">
        <v>0</v>
      </c>
      <c r="V17" s="43">
        <v>0</v>
      </c>
      <c r="W17" s="43">
        <v>0</v>
      </c>
      <c r="X17" s="43">
        <v>0</v>
      </c>
      <c r="Y17" s="55">
        <f t="shared" si="0"/>
        <v>0</v>
      </c>
      <c r="Z17" s="44">
        <v>0</v>
      </c>
      <c r="AA17" s="44">
        <v>0</v>
      </c>
      <c r="AB17" s="45">
        <v>0</v>
      </c>
      <c r="AC17" s="46">
        <v>0</v>
      </c>
      <c r="AD17" s="46">
        <v>129</v>
      </c>
      <c r="AE17" s="47">
        <v>516000</v>
      </c>
      <c r="AF17" s="47">
        <v>206400</v>
      </c>
    </row>
    <row r="18" spans="1:32">
      <c r="A18" s="221"/>
      <c r="B18" s="70" t="s">
        <v>334</v>
      </c>
      <c r="C18" s="71">
        <v>0.18</v>
      </c>
      <c r="D18" s="71">
        <v>0</v>
      </c>
      <c r="E18" s="71">
        <v>0</v>
      </c>
      <c r="F18" s="55">
        <v>0.18</v>
      </c>
      <c r="G18" s="71">
        <v>1.34</v>
      </c>
      <c r="H18" s="71">
        <v>1.34</v>
      </c>
      <c r="I18" s="71">
        <v>0</v>
      </c>
      <c r="J18" s="71">
        <v>0</v>
      </c>
      <c r="K18" s="71">
        <v>0</v>
      </c>
      <c r="L18" s="71">
        <v>0</v>
      </c>
      <c r="M18" s="71">
        <v>0</v>
      </c>
      <c r="N18" s="71">
        <v>0.3</v>
      </c>
      <c r="O18" s="71">
        <v>0</v>
      </c>
      <c r="P18" s="71">
        <v>0.3</v>
      </c>
      <c r="Q18" s="71">
        <v>0</v>
      </c>
      <c r="R18" s="71">
        <v>0</v>
      </c>
      <c r="S18" s="71">
        <v>0</v>
      </c>
      <c r="T18" s="71">
        <v>0</v>
      </c>
      <c r="U18" s="71">
        <v>0</v>
      </c>
      <c r="V18" s="71">
        <v>0</v>
      </c>
      <c r="W18" s="71">
        <v>0.39</v>
      </c>
      <c r="X18" s="71">
        <v>0</v>
      </c>
      <c r="Y18" s="43">
        <f t="shared" si="0"/>
        <v>2.21</v>
      </c>
      <c r="Z18" s="72">
        <v>0</v>
      </c>
      <c r="AA18" s="72">
        <v>0</v>
      </c>
      <c r="AB18" s="73">
        <v>0</v>
      </c>
      <c r="AC18" s="74">
        <v>20</v>
      </c>
      <c r="AD18" s="74">
        <v>560</v>
      </c>
      <c r="AE18" s="47">
        <v>4516400</v>
      </c>
      <c r="AF18" s="47">
        <v>1806560</v>
      </c>
    </row>
    <row r="19" spans="1:32" ht="18.600000000000001" thickBot="1">
      <c r="A19" s="222"/>
      <c r="B19" s="49" t="s">
        <v>18</v>
      </c>
      <c r="C19" s="50">
        <v>0.18</v>
      </c>
      <c r="D19" s="50">
        <v>0</v>
      </c>
      <c r="E19" s="50">
        <v>0</v>
      </c>
      <c r="F19" s="50">
        <v>0.18</v>
      </c>
      <c r="G19" s="50">
        <v>1.34</v>
      </c>
      <c r="H19" s="50">
        <v>1.34</v>
      </c>
      <c r="I19" s="50">
        <v>0</v>
      </c>
      <c r="J19" s="50">
        <v>0</v>
      </c>
      <c r="K19" s="50">
        <v>0</v>
      </c>
      <c r="L19" s="50">
        <v>0</v>
      </c>
      <c r="M19" s="50">
        <v>0</v>
      </c>
      <c r="N19" s="50">
        <v>0.3</v>
      </c>
      <c r="O19" s="50">
        <v>0</v>
      </c>
      <c r="P19" s="50">
        <v>0.3</v>
      </c>
      <c r="Q19" s="50">
        <v>0</v>
      </c>
      <c r="R19" s="50">
        <v>0</v>
      </c>
      <c r="S19" s="50">
        <v>0</v>
      </c>
      <c r="T19" s="50">
        <v>0</v>
      </c>
      <c r="U19" s="50">
        <v>0</v>
      </c>
      <c r="V19" s="50">
        <v>0</v>
      </c>
      <c r="W19" s="50">
        <v>0.39</v>
      </c>
      <c r="X19" s="50">
        <v>0</v>
      </c>
      <c r="Y19" s="50">
        <f t="shared" si="0"/>
        <v>2.21</v>
      </c>
      <c r="Z19" s="51">
        <v>0</v>
      </c>
      <c r="AA19" s="51">
        <v>0</v>
      </c>
      <c r="AB19" s="51">
        <v>0</v>
      </c>
      <c r="AC19" s="52">
        <v>20</v>
      </c>
      <c r="AD19" s="52">
        <v>689</v>
      </c>
      <c r="AE19" s="52">
        <v>5032400</v>
      </c>
      <c r="AF19" s="52">
        <v>2012960</v>
      </c>
    </row>
    <row r="20" spans="1:32" ht="18.600000000000001" thickTop="1">
      <c r="A20" s="220" t="s">
        <v>42</v>
      </c>
      <c r="B20" s="75" t="s">
        <v>335</v>
      </c>
      <c r="C20" s="43">
        <v>0</v>
      </c>
      <c r="D20" s="43">
        <v>0</v>
      </c>
      <c r="E20" s="43">
        <v>0</v>
      </c>
      <c r="F20" s="55">
        <v>0</v>
      </c>
      <c r="G20" s="43">
        <v>0</v>
      </c>
      <c r="H20" s="43">
        <v>0</v>
      </c>
      <c r="I20" s="43">
        <v>0</v>
      </c>
      <c r="J20" s="43">
        <v>0</v>
      </c>
      <c r="K20" s="43">
        <v>0</v>
      </c>
      <c r="L20" s="43">
        <v>0</v>
      </c>
      <c r="M20" s="43">
        <v>0</v>
      </c>
      <c r="N20" s="43">
        <v>0</v>
      </c>
      <c r="O20" s="43">
        <v>0</v>
      </c>
      <c r="P20" s="43">
        <v>0</v>
      </c>
      <c r="Q20" s="43">
        <v>0</v>
      </c>
      <c r="R20" s="43">
        <v>0</v>
      </c>
      <c r="S20" s="43">
        <v>0</v>
      </c>
      <c r="T20" s="43">
        <v>0</v>
      </c>
      <c r="U20" s="43">
        <v>0</v>
      </c>
      <c r="V20" s="43">
        <v>0</v>
      </c>
      <c r="W20" s="43">
        <v>0.1</v>
      </c>
      <c r="X20" s="43">
        <v>0</v>
      </c>
      <c r="Y20" s="55">
        <f t="shared" si="0"/>
        <v>0.1</v>
      </c>
      <c r="Z20" s="76">
        <v>0</v>
      </c>
      <c r="AA20" s="76">
        <v>0</v>
      </c>
      <c r="AB20" s="76">
        <v>0</v>
      </c>
      <c r="AC20" s="46">
        <v>0</v>
      </c>
      <c r="AD20" s="46">
        <v>0</v>
      </c>
      <c r="AE20" s="77">
        <v>113200</v>
      </c>
      <c r="AF20" s="77">
        <v>45280</v>
      </c>
    </row>
    <row r="21" spans="1:32">
      <c r="A21" s="221"/>
      <c r="B21" s="42" t="s">
        <v>336</v>
      </c>
      <c r="C21" s="43">
        <v>0</v>
      </c>
      <c r="D21" s="43">
        <v>0</v>
      </c>
      <c r="E21" s="43">
        <v>0</v>
      </c>
      <c r="F21" s="43">
        <v>0</v>
      </c>
      <c r="G21" s="43">
        <v>0</v>
      </c>
      <c r="H21" s="43">
        <v>0</v>
      </c>
      <c r="I21" s="43">
        <v>0</v>
      </c>
      <c r="J21" s="43">
        <v>0</v>
      </c>
      <c r="K21" s="43">
        <v>0</v>
      </c>
      <c r="L21" s="43">
        <v>0</v>
      </c>
      <c r="M21" s="43">
        <v>0.12000000000000001</v>
      </c>
      <c r="N21" s="43">
        <v>0</v>
      </c>
      <c r="O21" s="43">
        <v>0</v>
      </c>
      <c r="P21" s="43">
        <v>0.12000000000000001</v>
      </c>
      <c r="Q21" s="43">
        <v>0</v>
      </c>
      <c r="R21" s="43">
        <v>0</v>
      </c>
      <c r="S21" s="43">
        <v>0</v>
      </c>
      <c r="T21" s="43">
        <v>0</v>
      </c>
      <c r="U21" s="43">
        <v>0</v>
      </c>
      <c r="V21" s="43">
        <v>0</v>
      </c>
      <c r="W21" s="43">
        <v>0</v>
      </c>
      <c r="X21" s="43">
        <v>0</v>
      </c>
      <c r="Y21" s="43">
        <f t="shared" si="0"/>
        <v>0.12000000000000001</v>
      </c>
      <c r="Z21" s="76">
        <v>0</v>
      </c>
      <c r="AA21" s="76">
        <v>0</v>
      </c>
      <c r="AB21" s="76">
        <v>0</v>
      </c>
      <c r="AC21" s="46">
        <v>0</v>
      </c>
      <c r="AD21" s="46">
        <v>0</v>
      </c>
      <c r="AE21" s="66">
        <v>30870.000000000004</v>
      </c>
      <c r="AF21" s="66">
        <v>12348</v>
      </c>
    </row>
    <row r="22" spans="1:32" ht="18.600000000000001" thickBot="1">
      <c r="A22" s="222"/>
      <c r="B22" s="78" t="s">
        <v>18</v>
      </c>
      <c r="C22" s="79">
        <v>0</v>
      </c>
      <c r="D22" s="79">
        <v>0</v>
      </c>
      <c r="E22" s="79">
        <v>0</v>
      </c>
      <c r="F22" s="79">
        <v>0</v>
      </c>
      <c r="G22" s="79">
        <v>0</v>
      </c>
      <c r="H22" s="79">
        <v>0</v>
      </c>
      <c r="I22" s="79">
        <v>0</v>
      </c>
      <c r="J22" s="79">
        <v>0</v>
      </c>
      <c r="K22" s="79">
        <v>0</v>
      </c>
      <c r="L22" s="79">
        <v>0</v>
      </c>
      <c r="M22" s="79">
        <v>0.12</v>
      </c>
      <c r="N22" s="79">
        <v>0</v>
      </c>
      <c r="O22" s="79">
        <v>0</v>
      </c>
      <c r="P22" s="79">
        <v>0.12</v>
      </c>
      <c r="Q22" s="79">
        <v>0</v>
      </c>
      <c r="R22" s="79">
        <v>0</v>
      </c>
      <c r="S22" s="79">
        <v>0</v>
      </c>
      <c r="T22" s="79">
        <v>0</v>
      </c>
      <c r="U22" s="79">
        <v>0</v>
      </c>
      <c r="V22" s="79">
        <v>0</v>
      </c>
      <c r="W22" s="79">
        <v>0.1</v>
      </c>
      <c r="X22" s="79">
        <v>0</v>
      </c>
      <c r="Y22" s="50">
        <f t="shared" si="0"/>
        <v>0.22</v>
      </c>
      <c r="Z22" s="80">
        <v>0</v>
      </c>
      <c r="AA22" s="80">
        <v>0</v>
      </c>
      <c r="AB22" s="80">
        <v>0</v>
      </c>
      <c r="AC22" s="81">
        <v>0</v>
      </c>
      <c r="AD22" s="81">
        <v>0</v>
      </c>
      <c r="AE22" s="81">
        <v>144070</v>
      </c>
      <c r="AF22" s="81">
        <v>57628</v>
      </c>
    </row>
    <row r="23" spans="1:32" ht="18.600000000000001" thickTop="1">
      <c r="A23" s="220" t="s">
        <v>43</v>
      </c>
      <c r="B23" s="82" t="s">
        <v>106</v>
      </c>
      <c r="C23" s="54">
        <v>0</v>
      </c>
      <c r="D23" s="54">
        <v>0</v>
      </c>
      <c r="E23" s="54">
        <v>0</v>
      </c>
      <c r="F23" s="55">
        <v>0</v>
      </c>
      <c r="G23" s="54">
        <v>0</v>
      </c>
      <c r="H23" s="54">
        <v>0</v>
      </c>
      <c r="I23" s="54">
        <v>0</v>
      </c>
      <c r="J23" s="54">
        <v>0</v>
      </c>
      <c r="K23" s="54">
        <v>0</v>
      </c>
      <c r="L23" s="43">
        <v>0</v>
      </c>
      <c r="M23" s="54">
        <v>0.42</v>
      </c>
      <c r="N23" s="54">
        <v>0</v>
      </c>
      <c r="O23" s="54">
        <v>0</v>
      </c>
      <c r="P23" s="43">
        <v>0.42</v>
      </c>
      <c r="Q23" s="54">
        <v>0</v>
      </c>
      <c r="R23" s="54">
        <v>0</v>
      </c>
      <c r="S23" s="43">
        <v>0</v>
      </c>
      <c r="T23" s="54">
        <v>0</v>
      </c>
      <c r="U23" s="54">
        <v>0</v>
      </c>
      <c r="V23" s="54">
        <v>0</v>
      </c>
      <c r="W23" s="54">
        <v>0.71</v>
      </c>
      <c r="X23" s="54">
        <v>0</v>
      </c>
      <c r="Y23" s="55">
        <f t="shared" si="0"/>
        <v>1.1299999999999999</v>
      </c>
      <c r="Z23" s="56">
        <v>0</v>
      </c>
      <c r="AA23" s="56">
        <v>0</v>
      </c>
      <c r="AB23" s="57">
        <v>0</v>
      </c>
      <c r="AC23" s="58">
        <v>0</v>
      </c>
      <c r="AD23" s="58">
        <v>0</v>
      </c>
      <c r="AE23" s="59">
        <v>900740</v>
      </c>
      <c r="AF23" s="59">
        <v>360296</v>
      </c>
    </row>
    <row r="24" spans="1:32">
      <c r="A24" s="221"/>
      <c r="B24" s="42" t="s">
        <v>107</v>
      </c>
      <c r="C24" s="43">
        <v>0</v>
      </c>
      <c r="D24" s="43">
        <v>0</v>
      </c>
      <c r="E24" s="43">
        <v>0</v>
      </c>
      <c r="F24" s="43">
        <v>0</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1.28</v>
      </c>
      <c r="X24" s="43">
        <v>0</v>
      </c>
      <c r="Y24" s="43">
        <f t="shared" si="0"/>
        <v>1.28</v>
      </c>
      <c r="Z24" s="44">
        <v>0</v>
      </c>
      <c r="AA24" s="44">
        <v>0</v>
      </c>
      <c r="AB24" s="45">
        <v>0</v>
      </c>
      <c r="AC24" s="46">
        <v>220</v>
      </c>
      <c r="AD24" s="46">
        <v>0</v>
      </c>
      <c r="AE24" s="66">
        <v>2658960</v>
      </c>
      <c r="AF24" s="66">
        <v>1063584</v>
      </c>
    </row>
    <row r="25" spans="1:32" ht="18.600000000000001" thickBot="1">
      <c r="A25" s="222"/>
      <c r="B25" s="49" t="s">
        <v>18</v>
      </c>
      <c r="C25" s="50">
        <v>0</v>
      </c>
      <c r="D25" s="50">
        <v>0</v>
      </c>
      <c r="E25" s="50">
        <v>0</v>
      </c>
      <c r="F25" s="50">
        <v>0</v>
      </c>
      <c r="G25" s="50">
        <v>0</v>
      </c>
      <c r="H25" s="50">
        <v>0</v>
      </c>
      <c r="I25" s="50">
        <v>0</v>
      </c>
      <c r="J25" s="50">
        <v>0</v>
      </c>
      <c r="K25" s="50">
        <v>0</v>
      </c>
      <c r="L25" s="50">
        <v>0</v>
      </c>
      <c r="M25" s="50">
        <v>0.42</v>
      </c>
      <c r="N25" s="50">
        <v>0</v>
      </c>
      <c r="O25" s="50">
        <v>0</v>
      </c>
      <c r="P25" s="50">
        <v>0.42</v>
      </c>
      <c r="Q25" s="50">
        <v>0</v>
      </c>
      <c r="R25" s="50">
        <v>0</v>
      </c>
      <c r="S25" s="50">
        <v>0</v>
      </c>
      <c r="T25" s="50">
        <v>0</v>
      </c>
      <c r="U25" s="50">
        <v>0</v>
      </c>
      <c r="V25" s="50">
        <v>0</v>
      </c>
      <c r="W25" s="50">
        <v>1.99</v>
      </c>
      <c r="X25" s="50">
        <v>0</v>
      </c>
      <c r="Y25" s="50">
        <f t="shared" si="0"/>
        <v>2.41</v>
      </c>
      <c r="Z25" s="51">
        <v>0</v>
      </c>
      <c r="AA25" s="51">
        <v>0</v>
      </c>
      <c r="AB25" s="51">
        <v>0</v>
      </c>
      <c r="AC25" s="52">
        <v>220</v>
      </c>
      <c r="AD25" s="52">
        <v>0</v>
      </c>
      <c r="AE25" s="52">
        <v>3559700</v>
      </c>
      <c r="AF25" s="52">
        <v>1423880</v>
      </c>
    </row>
    <row r="26" spans="1:32" ht="18.600000000000001" thickTop="1">
      <c r="A26" s="220" t="s">
        <v>44</v>
      </c>
      <c r="B26" s="53" t="s">
        <v>68</v>
      </c>
      <c r="C26" s="54">
        <v>0</v>
      </c>
      <c r="D26" s="54">
        <v>0.41000000000000003</v>
      </c>
      <c r="E26" s="54">
        <v>0</v>
      </c>
      <c r="F26" s="55">
        <v>0.41000000000000003</v>
      </c>
      <c r="G26" s="54">
        <v>0</v>
      </c>
      <c r="H26" s="54">
        <v>0</v>
      </c>
      <c r="I26" s="54">
        <v>0</v>
      </c>
      <c r="J26" s="54">
        <v>0</v>
      </c>
      <c r="K26" s="54">
        <v>0</v>
      </c>
      <c r="L26" s="43">
        <v>0</v>
      </c>
      <c r="M26" s="54">
        <v>0</v>
      </c>
      <c r="N26" s="54">
        <v>0</v>
      </c>
      <c r="O26" s="54">
        <v>0</v>
      </c>
      <c r="P26" s="43">
        <v>0</v>
      </c>
      <c r="Q26" s="54">
        <v>0</v>
      </c>
      <c r="R26" s="54">
        <v>0</v>
      </c>
      <c r="S26" s="43">
        <v>0</v>
      </c>
      <c r="T26" s="54">
        <v>0</v>
      </c>
      <c r="U26" s="54">
        <v>0</v>
      </c>
      <c r="V26" s="54">
        <v>0</v>
      </c>
      <c r="W26" s="54">
        <v>0</v>
      </c>
      <c r="X26" s="54">
        <v>0</v>
      </c>
      <c r="Y26" s="55">
        <f t="shared" si="0"/>
        <v>0.41000000000000003</v>
      </c>
      <c r="Z26" s="56">
        <v>0</v>
      </c>
      <c r="AA26" s="56">
        <v>0</v>
      </c>
      <c r="AB26" s="57">
        <v>0</v>
      </c>
      <c r="AC26" s="58">
        <v>395</v>
      </c>
      <c r="AD26" s="58">
        <v>276</v>
      </c>
      <c r="AE26" s="59">
        <v>3881520</v>
      </c>
      <c r="AF26" s="59">
        <v>1552608</v>
      </c>
    </row>
    <row r="27" spans="1:32">
      <c r="A27" s="221"/>
      <c r="B27" s="42" t="s">
        <v>108</v>
      </c>
      <c r="C27" s="43">
        <v>0</v>
      </c>
      <c r="D27" s="43">
        <v>0</v>
      </c>
      <c r="E27" s="43">
        <v>0</v>
      </c>
      <c r="F27" s="43">
        <v>0</v>
      </c>
      <c r="G27" s="43">
        <v>0</v>
      </c>
      <c r="H27" s="43">
        <v>0</v>
      </c>
      <c r="I27" s="43">
        <v>0</v>
      </c>
      <c r="J27" s="43">
        <v>0</v>
      </c>
      <c r="K27" s="43">
        <v>0</v>
      </c>
      <c r="L27" s="43">
        <v>0</v>
      </c>
      <c r="M27" s="43">
        <v>0</v>
      </c>
      <c r="N27" s="43">
        <v>0</v>
      </c>
      <c r="O27" s="43">
        <v>0</v>
      </c>
      <c r="P27" s="43">
        <v>0</v>
      </c>
      <c r="Q27" s="43">
        <v>0</v>
      </c>
      <c r="R27" s="43">
        <v>0</v>
      </c>
      <c r="S27" s="43">
        <v>0</v>
      </c>
      <c r="T27" s="43">
        <v>0</v>
      </c>
      <c r="U27" s="43">
        <v>0</v>
      </c>
      <c r="V27" s="43">
        <v>0</v>
      </c>
      <c r="W27" s="43">
        <v>0</v>
      </c>
      <c r="X27" s="43">
        <v>0</v>
      </c>
      <c r="Y27" s="43">
        <f t="shared" si="0"/>
        <v>0</v>
      </c>
      <c r="Z27" s="44">
        <v>0</v>
      </c>
      <c r="AA27" s="44">
        <v>0</v>
      </c>
      <c r="AB27" s="45">
        <v>0</v>
      </c>
      <c r="AC27" s="46">
        <v>200</v>
      </c>
      <c r="AD27" s="46">
        <v>0</v>
      </c>
      <c r="AE27" s="66">
        <v>1100000</v>
      </c>
      <c r="AF27" s="66">
        <v>440000</v>
      </c>
    </row>
    <row r="28" spans="1:32" ht="18.600000000000001" thickBot="1">
      <c r="A28" s="222"/>
      <c r="B28" s="49" t="s">
        <v>18</v>
      </c>
      <c r="C28" s="50">
        <v>0</v>
      </c>
      <c r="D28" s="50">
        <v>0.41</v>
      </c>
      <c r="E28" s="50">
        <v>0</v>
      </c>
      <c r="F28" s="50">
        <v>0.41</v>
      </c>
      <c r="G28" s="50">
        <v>0</v>
      </c>
      <c r="H28" s="50">
        <v>0</v>
      </c>
      <c r="I28" s="50">
        <v>0</v>
      </c>
      <c r="J28" s="50">
        <v>0</v>
      </c>
      <c r="K28" s="50">
        <v>0</v>
      </c>
      <c r="L28" s="50">
        <v>0</v>
      </c>
      <c r="M28" s="50">
        <v>0</v>
      </c>
      <c r="N28" s="50">
        <v>0</v>
      </c>
      <c r="O28" s="50">
        <v>0</v>
      </c>
      <c r="P28" s="50">
        <v>0</v>
      </c>
      <c r="Q28" s="50">
        <v>0</v>
      </c>
      <c r="R28" s="50">
        <v>0</v>
      </c>
      <c r="S28" s="50">
        <v>0</v>
      </c>
      <c r="T28" s="50">
        <v>0</v>
      </c>
      <c r="U28" s="50">
        <v>0</v>
      </c>
      <c r="V28" s="50">
        <v>0</v>
      </c>
      <c r="W28" s="50">
        <v>0</v>
      </c>
      <c r="X28" s="50">
        <v>0</v>
      </c>
      <c r="Y28" s="50">
        <f t="shared" si="0"/>
        <v>0.41</v>
      </c>
      <c r="Z28" s="51">
        <v>0</v>
      </c>
      <c r="AA28" s="51">
        <v>0</v>
      </c>
      <c r="AB28" s="51">
        <v>0</v>
      </c>
      <c r="AC28" s="52">
        <v>595</v>
      </c>
      <c r="AD28" s="52">
        <v>276</v>
      </c>
      <c r="AE28" s="52">
        <v>4981520</v>
      </c>
      <c r="AF28" s="52">
        <v>1992608</v>
      </c>
    </row>
    <row r="29" spans="1:32" ht="18.600000000000001" thickTop="1">
      <c r="A29" s="220" t="s">
        <v>45</v>
      </c>
      <c r="B29" s="53" t="s">
        <v>109</v>
      </c>
      <c r="C29" s="54">
        <v>0</v>
      </c>
      <c r="D29" s="54">
        <v>0</v>
      </c>
      <c r="E29" s="54">
        <v>0</v>
      </c>
      <c r="F29" s="55">
        <v>0</v>
      </c>
      <c r="G29" s="54">
        <v>0</v>
      </c>
      <c r="H29" s="54">
        <v>0</v>
      </c>
      <c r="I29" s="54">
        <v>0</v>
      </c>
      <c r="J29" s="54">
        <v>0</v>
      </c>
      <c r="K29" s="54">
        <v>0</v>
      </c>
      <c r="L29" s="43">
        <v>0</v>
      </c>
      <c r="M29" s="54">
        <v>0</v>
      </c>
      <c r="N29" s="54">
        <v>0</v>
      </c>
      <c r="O29" s="54">
        <v>0</v>
      </c>
      <c r="P29" s="43">
        <v>0</v>
      </c>
      <c r="Q29" s="54">
        <v>0</v>
      </c>
      <c r="R29" s="54">
        <v>0</v>
      </c>
      <c r="S29" s="43">
        <v>0</v>
      </c>
      <c r="T29" s="54">
        <v>0</v>
      </c>
      <c r="U29" s="54">
        <v>0</v>
      </c>
      <c r="V29" s="54">
        <v>0</v>
      </c>
      <c r="W29" s="54">
        <v>0</v>
      </c>
      <c r="X29" s="54">
        <v>0</v>
      </c>
      <c r="Y29" s="55">
        <f t="shared" si="0"/>
        <v>0</v>
      </c>
      <c r="Z29" s="56">
        <v>0</v>
      </c>
      <c r="AA29" s="56">
        <v>0</v>
      </c>
      <c r="AB29" s="57">
        <v>0</v>
      </c>
      <c r="AC29" s="58">
        <v>0</v>
      </c>
      <c r="AD29" s="58">
        <v>430</v>
      </c>
      <c r="AE29" s="59">
        <v>1720000</v>
      </c>
      <c r="AF29" s="59">
        <v>688000</v>
      </c>
    </row>
    <row r="30" spans="1:32">
      <c r="A30" s="221"/>
      <c r="B30" s="42" t="s">
        <v>110</v>
      </c>
      <c r="C30" s="43">
        <v>0</v>
      </c>
      <c r="D30" s="43">
        <v>0</v>
      </c>
      <c r="E30" s="43">
        <v>0</v>
      </c>
      <c r="F30" s="43">
        <v>0</v>
      </c>
      <c r="G30" s="43">
        <v>0</v>
      </c>
      <c r="H30" s="43">
        <v>0</v>
      </c>
      <c r="I30" s="43">
        <v>0</v>
      </c>
      <c r="J30" s="43">
        <v>0</v>
      </c>
      <c r="K30" s="43">
        <v>0</v>
      </c>
      <c r="L30" s="43">
        <v>0</v>
      </c>
      <c r="M30" s="43">
        <v>0</v>
      </c>
      <c r="N30" s="43">
        <v>0</v>
      </c>
      <c r="O30" s="43">
        <v>0</v>
      </c>
      <c r="P30" s="43">
        <v>0</v>
      </c>
      <c r="Q30" s="43">
        <v>0</v>
      </c>
      <c r="R30" s="43">
        <v>0</v>
      </c>
      <c r="S30" s="43">
        <v>0</v>
      </c>
      <c r="T30" s="43">
        <v>0</v>
      </c>
      <c r="U30" s="43">
        <v>0</v>
      </c>
      <c r="V30" s="43">
        <v>0</v>
      </c>
      <c r="W30" s="43">
        <v>0</v>
      </c>
      <c r="X30" s="43">
        <v>0</v>
      </c>
      <c r="Y30" s="43">
        <f t="shared" si="0"/>
        <v>0</v>
      </c>
      <c r="Z30" s="44">
        <v>0</v>
      </c>
      <c r="AA30" s="37">
        <v>0</v>
      </c>
      <c r="AB30" s="44">
        <v>0</v>
      </c>
      <c r="AC30" s="46">
        <v>0</v>
      </c>
      <c r="AD30" s="46">
        <v>750</v>
      </c>
      <c r="AE30" s="66">
        <v>3000000</v>
      </c>
      <c r="AF30" s="66">
        <v>1200000</v>
      </c>
    </row>
    <row r="31" spans="1:32" ht="18.600000000000001" thickBot="1">
      <c r="A31" s="222"/>
      <c r="B31" s="49" t="s">
        <v>18</v>
      </c>
      <c r="C31" s="50">
        <v>0</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0">
        <v>0</v>
      </c>
      <c r="Y31" s="50">
        <f t="shared" si="0"/>
        <v>0</v>
      </c>
      <c r="Z31" s="51">
        <v>0</v>
      </c>
      <c r="AA31" s="51">
        <v>0</v>
      </c>
      <c r="AB31" s="51">
        <v>0</v>
      </c>
      <c r="AC31" s="52">
        <v>0</v>
      </c>
      <c r="AD31" s="52">
        <v>1180</v>
      </c>
      <c r="AE31" s="52">
        <v>4720000</v>
      </c>
      <c r="AF31" s="52">
        <v>1888000</v>
      </c>
    </row>
    <row r="32" spans="1:32" ht="18.600000000000001" thickTop="1">
      <c r="A32" s="75" t="s">
        <v>111</v>
      </c>
      <c r="B32" s="83">
        <v>16</v>
      </c>
      <c r="C32" s="43">
        <v>0.18</v>
      </c>
      <c r="D32" s="43">
        <v>0.57999999999999996</v>
      </c>
      <c r="E32" s="43">
        <v>0</v>
      </c>
      <c r="F32" s="55">
        <v>0.76</v>
      </c>
      <c r="G32" s="43">
        <v>3.06</v>
      </c>
      <c r="H32" s="43">
        <v>1.63</v>
      </c>
      <c r="I32" s="43">
        <v>0.09</v>
      </c>
      <c r="J32" s="43">
        <v>0.8</v>
      </c>
      <c r="K32" s="43">
        <v>1.17</v>
      </c>
      <c r="L32" s="43">
        <v>2.06</v>
      </c>
      <c r="M32" s="43">
        <v>2.11</v>
      </c>
      <c r="N32" s="43">
        <v>0.3</v>
      </c>
      <c r="O32" s="43">
        <v>0</v>
      </c>
      <c r="P32" s="43">
        <v>2.41</v>
      </c>
      <c r="Q32" s="43">
        <v>0</v>
      </c>
      <c r="R32" s="43">
        <v>0</v>
      </c>
      <c r="S32" s="43">
        <v>0</v>
      </c>
      <c r="T32" s="43">
        <v>0</v>
      </c>
      <c r="U32" s="43">
        <v>0</v>
      </c>
      <c r="V32" s="43">
        <v>0</v>
      </c>
      <c r="W32" s="43">
        <v>3.56</v>
      </c>
      <c r="X32" s="43">
        <v>0</v>
      </c>
      <c r="Y32" s="55">
        <f>F32+G32+L32+P32+S32+W32</f>
        <v>11.850000000000001</v>
      </c>
      <c r="Z32" s="76">
        <v>0</v>
      </c>
      <c r="AA32" s="76">
        <v>0</v>
      </c>
      <c r="AB32" s="76">
        <v>0</v>
      </c>
      <c r="AC32" s="46">
        <v>854</v>
      </c>
      <c r="AD32" s="46">
        <v>2424</v>
      </c>
      <c r="AE32" s="59">
        <v>22421819</v>
      </c>
      <c r="AF32" s="59">
        <v>8939819</v>
      </c>
    </row>
    <row r="33" spans="1:32">
      <c r="A33" s="84"/>
      <c r="B33" s="85"/>
      <c r="C33" s="86"/>
      <c r="D33" s="86"/>
      <c r="E33" s="86"/>
      <c r="F33" s="86"/>
      <c r="G33" s="86"/>
      <c r="H33" s="86"/>
      <c r="I33" s="86"/>
      <c r="J33" s="86"/>
      <c r="K33" s="86"/>
      <c r="L33" s="86"/>
      <c r="M33" s="86"/>
      <c r="N33" s="86"/>
      <c r="O33" s="86"/>
      <c r="P33" s="86"/>
      <c r="Q33" s="86"/>
      <c r="R33" s="86"/>
      <c r="S33" s="86"/>
      <c r="T33" s="86"/>
      <c r="U33" s="86"/>
      <c r="V33" s="86"/>
      <c r="W33" s="86"/>
      <c r="X33" s="86"/>
      <c r="Y33" s="86"/>
      <c r="Z33" s="87"/>
      <c r="AA33" s="87"/>
      <c r="AB33" s="88"/>
      <c r="AC33" s="88"/>
      <c r="AD33" s="88"/>
      <c r="AE33" s="29"/>
      <c r="AF33" s="29"/>
    </row>
    <row r="34" spans="1:32">
      <c r="A34" s="34" t="s">
        <v>112</v>
      </c>
      <c r="P34" s="89"/>
      <c r="Q34" s="89"/>
      <c r="R34" s="89"/>
      <c r="S34" s="89"/>
      <c r="T34" s="89"/>
      <c r="U34" s="89"/>
      <c r="V34" s="89"/>
      <c r="W34" s="89"/>
      <c r="X34" s="89"/>
      <c r="Y34" s="89"/>
      <c r="Z34" s="89"/>
      <c r="AA34" s="89"/>
      <c r="AB34" s="89"/>
      <c r="AC34" s="89"/>
      <c r="AD34" s="90"/>
      <c r="AE34" s="90"/>
      <c r="AF34" s="90"/>
    </row>
    <row r="35" spans="1:32">
      <c r="AE35" s="90"/>
    </row>
  </sheetData>
  <mergeCells count="44">
    <mergeCell ref="W4:W6"/>
    <mergeCell ref="X4:X6"/>
    <mergeCell ref="C4:F4"/>
    <mergeCell ref="Q4:S4"/>
    <mergeCell ref="T4:T6"/>
    <mergeCell ref="U4:U6"/>
    <mergeCell ref="V4:V6"/>
    <mergeCell ref="AE4:AF4"/>
    <mergeCell ref="C5:C6"/>
    <mergeCell ref="D5:D6"/>
    <mergeCell ref="E5:E6"/>
    <mergeCell ref="F5:F6"/>
    <mergeCell ref="G5:G6"/>
    <mergeCell ref="H5:H6"/>
    <mergeCell ref="I5:I6"/>
    <mergeCell ref="J5:J6"/>
    <mergeCell ref="K5:K6"/>
    <mergeCell ref="Y4:Y6"/>
    <mergeCell ref="Z4:Z6"/>
    <mergeCell ref="AA4:AA6"/>
    <mergeCell ref="AB4:AB6"/>
    <mergeCell ref="AC4:AC6"/>
    <mergeCell ref="AD4:AD6"/>
    <mergeCell ref="A29:A31"/>
    <mergeCell ref="R5:R6"/>
    <mergeCell ref="S5:S6"/>
    <mergeCell ref="AE5:AE6"/>
    <mergeCell ref="AF5:AF6"/>
    <mergeCell ref="A7:A9"/>
    <mergeCell ref="A10:A12"/>
    <mergeCell ref="L5:L6"/>
    <mergeCell ref="M5:M6"/>
    <mergeCell ref="N5:N6"/>
    <mergeCell ref="O5:O6"/>
    <mergeCell ref="P5:P6"/>
    <mergeCell ref="Q5:Q6"/>
    <mergeCell ref="A3:A6"/>
    <mergeCell ref="B3:B6"/>
    <mergeCell ref="AE3:AF3"/>
    <mergeCell ref="A13:A15"/>
    <mergeCell ref="A17:A19"/>
    <mergeCell ref="A20:A22"/>
    <mergeCell ref="A23:A25"/>
    <mergeCell ref="A26:A28"/>
  </mergeCells>
  <phoneticPr fontId="2"/>
  <pageMargins left="0.7" right="0.7" top="0.75" bottom="0.75" header="0.3" footer="0.3"/>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8"/>
  <sheetViews>
    <sheetView showGridLines="0" view="pageBreakPreview" zoomScale="80" zoomScaleNormal="100" zoomScaleSheetLayoutView="80" workbookViewId="0"/>
  </sheetViews>
  <sheetFormatPr defaultColWidth="9" defaultRowHeight="18"/>
  <cols>
    <col min="1" max="6" width="16" style="91" customWidth="1"/>
    <col min="7" max="16384" width="9" style="91"/>
  </cols>
  <sheetData>
    <row r="1" spans="1:7">
      <c r="A1" s="127" t="s">
        <v>294</v>
      </c>
      <c r="G1" s="128" t="s">
        <v>114</v>
      </c>
    </row>
    <row r="2" spans="1:7">
      <c r="A2" s="127"/>
      <c r="F2" s="92" t="s">
        <v>113</v>
      </c>
      <c r="G2" s="128"/>
    </row>
    <row r="3" spans="1:7">
      <c r="A3" s="211" t="s">
        <v>115</v>
      </c>
      <c r="B3" s="211" t="s">
        <v>116</v>
      </c>
      <c r="C3" s="187" t="s">
        <v>117</v>
      </c>
      <c r="D3" s="188"/>
      <c r="E3" s="188"/>
      <c r="F3" s="189"/>
    </row>
    <row r="4" spans="1:7">
      <c r="A4" s="221"/>
      <c r="B4" s="221"/>
      <c r="C4" s="211" t="s">
        <v>118</v>
      </c>
      <c r="D4" s="40" t="s">
        <v>119</v>
      </c>
      <c r="E4" s="211" t="s">
        <v>120</v>
      </c>
      <c r="F4" s="211" t="s">
        <v>121</v>
      </c>
    </row>
    <row r="5" spans="1:7">
      <c r="A5" s="212"/>
      <c r="B5" s="212"/>
      <c r="C5" s="212"/>
      <c r="D5" s="40" t="s">
        <v>122</v>
      </c>
      <c r="E5" s="212"/>
      <c r="F5" s="212"/>
    </row>
    <row r="6" spans="1:7">
      <c r="A6" s="40" t="s">
        <v>123</v>
      </c>
      <c r="B6" s="129">
        <v>635</v>
      </c>
      <c r="C6" s="129">
        <v>48</v>
      </c>
      <c r="D6" s="129">
        <v>94</v>
      </c>
      <c r="E6" s="129">
        <v>217</v>
      </c>
      <c r="F6" s="129">
        <v>276</v>
      </c>
    </row>
    <row r="7" spans="1:7">
      <c r="A7" s="40">
        <v>7</v>
      </c>
      <c r="B7" s="129">
        <v>600</v>
      </c>
      <c r="C7" s="129">
        <v>143</v>
      </c>
      <c r="D7" s="129" t="s">
        <v>60</v>
      </c>
      <c r="E7" s="129">
        <v>177</v>
      </c>
      <c r="F7" s="129">
        <v>280</v>
      </c>
    </row>
    <row r="8" spans="1:7">
      <c r="A8" s="40">
        <v>12</v>
      </c>
      <c r="B8" s="129">
        <v>810</v>
      </c>
      <c r="C8" s="129">
        <v>224</v>
      </c>
      <c r="D8" s="129" t="s">
        <v>60</v>
      </c>
      <c r="E8" s="129">
        <v>133</v>
      </c>
      <c r="F8" s="129">
        <v>453</v>
      </c>
    </row>
    <row r="9" spans="1:7">
      <c r="A9" s="40">
        <v>17</v>
      </c>
      <c r="B9" s="129">
        <v>666</v>
      </c>
      <c r="C9" s="129">
        <v>162</v>
      </c>
      <c r="D9" s="129">
        <v>6</v>
      </c>
      <c r="E9" s="129">
        <v>71</v>
      </c>
      <c r="F9" s="129">
        <v>427</v>
      </c>
    </row>
    <row r="10" spans="1:7">
      <c r="A10" s="40">
        <v>22</v>
      </c>
      <c r="B10" s="130">
        <v>1144</v>
      </c>
      <c r="C10" s="129">
        <v>413</v>
      </c>
      <c r="D10" s="129">
        <v>275</v>
      </c>
      <c r="E10" s="129">
        <v>34</v>
      </c>
      <c r="F10" s="129">
        <v>422</v>
      </c>
    </row>
    <row r="11" spans="1:7">
      <c r="A11" s="40">
        <v>27</v>
      </c>
      <c r="B11" s="129">
        <v>658</v>
      </c>
      <c r="C11" s="129">
        <v>300</v>
      </c>
      <c r="D11" s="129">
        <v>2</v>
      </c>
      <c r="E11" s="129">
        <v>19</v>
      </c>
      <c r="F11" s="129">
        <v>337</v>
      </c>
    </row>
    <row r="12" spans="1:7">
      <c r="A12" s="40" t="s">
        <v>124</v>
      </c>
      <c r="B12" s="129">
        <v>216</v>
      </c>
      <c r="C12" s="129">
        <v>115</v>
      </c>
      <c r="D12" s="129" t="s">
        <v>60</v>
      </c>
      <c r="E12" s="129">
        <v>6</v>
      </c>
      <c r="F12" s="129">
        <v>95</v>
      </c>
    </row>
    <row r="13" spans="1:7">
      <c r="A13" s="40">
        <v>2</v>
      </c>
      <c r="B13" s="129">
        <v>238</v>
      </c>
      <c r="C13" s="129">
        <v>133</v>
      </c>
      <c r="D13" s="129" t="s">
        <v>60</v>
      </c>
      <c r="E13" s="129">
        <v>4</v>
      </c>
      <c r="F13" s="129">
        <v>92</v>
      </c>
    </row>
    <row r="14" spans="1:7">
      <c r="A14" s="40">
        <v>3</v>
      </c>
      <c r="B14" s="129">
        <v>219</v>
      </c>
      <c r="C14" s="129">
        <v>87</v>
      </c>
      <c r="D14" s="129" t="s">
        <v>60</v>
      </c>
      <c r="E14" s="129">
        <v>5</v>
      </c>
      <c r="F14" s="129">
        <v>127</v>
      </c>
    </row>
    <row r="15" spans="1:7">
      <c r="A15" s="40">
        <v>4</v>
      </c>
      <c r="B15" s="129">
        <v>210</v>
      </c>
      <c r="C15" s="129">
        <v>126</v>
      </c>
      <c r="D15" s="129" t="s">
        <v>60</v>
      </c>
      <c r="E15" s="129">
        <v>6</v>
      </c>
      <c r="F15" s="129">
        <v>78</v>
      </c>
    </row>
    <row r="16" spans="1:7">
      <c r="A16" s="40">
        <v>5</v>
      </c>
      <c r="B16" s="129">
        <v>341</v>
      </c>
      <c r="C16" s="129">
        <v>131</v>
      </c>
      <c r="D16" s="129" t="s">
        <v>60</v>
      </c>
      <c r="E16" s="129">
        <v>3</v>
      </c>
      <c r="F16" s="129">
        <v>207</v>
      </c>
    </row>
    <row r="17" spans="1:15">
      <c r="A17" s="35"/>
      <c r="B17" s="37"/>
      <c r="C17" s="37"/>
      <c r="D17" s="37"/>
      <c r="E17" s="37"/>
      <c r="F17" s="37"/>
    </row>
    <row r="18" spans="1:15">
      <c r="A18" s="127" t="s">
        <v>125</v>
      </c>
    </row>
    <row r="19" spans="1:15">
      <c r="A19" s="127" t="s">
        <v>126</v>
      </c>
    </row>
    <row r="20" spans="1:15">
      <c r="A20" s="127" t="s">
        <v>316</v>
      </c>
    </row>
    <row r="21" spans="1:15">
      <c r="A21" s="127" t="s">
        <v>319</v>
      </c>
    </row>
    <row r="22" spans="1:15">
      <c r="A22" s="127" t="s">
        <v>127</v>
      </c>
    </row>
    <row r="23" spans="1:15">
      <c r="A23" s="127" t="s">
        <v>317</v>
      </c>
    </row>
    <row r="24" spans="1:15">
      <c r="A24" s="91" t="s">
        <v>318</v>
      </c>
    </row>
    <row r="28" spans="1:15">
      <c r="O28" s="104"/>
    </row>
  </sheetData>
  <mergeCells count="6">
    <mergeCell ref="A3:A5"/>
    <mergeCell ref="B3:B5"/>
    <mergeCell ref="C3:F3"/>
    <mergeCell ref="C4:C5"/>
    <mergeCell ref="E4:E5"/>
    <mergeCell ref="F4:F5"/>
  </mergeCells>
  <phoneticPr fontId="2"/>
  <pageMargins left="0.7" right="0.7" top="0.75" bottom="0.75" header="0.3" footer="0.3"/>
  <pageSetup paperSize="9" scale="7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
  <sheetViews>
    <sheetView showGridLines="0" view="pageBreakPreview" zoomScale="80" zoomScaleNormal="100" zoomScaleSheetLayoutView="80" workbookViewId="0"/>
  </sheetViews>
  <sheetFormatPr defaultColWidth="9" defaultRowHeight="18"/>
  <cols>
    <col min="1" max="7" width="13.59765625" style="91" customWidth="1"/>
    <col min="8" max="16384" width="9" style="91"/>
  </cols>
  <sheetData>
    <row r="1" spans="1:8">
      <c r="A1" s="127" t="s">
        <v>295</v>
      </c>
      <c r="H1" s="128"/>
    </row>
    <row r="2" spans="1:8">
      <c r="A2" s="127"/>
      <c r="G2" s="91" t="s">
        <v>128</v>
      </c>
      <c r="H2" s="128"/>
    </row>
    <row r="3" spans="1:8" ht="19.5" customHeight="1">
      <c r="A3" s="230" t="s">
        <v>293</v>
      </c>
      <c r="B3" s="224" t="s">
        <v>129</v>
      </c>
      <c r="C3" s="224" t="s">
        <v>130</v>
      </c>
      <c r="D3" s="224"/>
      <c r="E3" s="224"/>
      <c r="F3" s="224"/>
      <c r="G3" s="224" t="s">
        <v>131</v>
      </c>
    </row>
    <row r="4" spans="1:8" ht="19.5" customHeight="1">
      <c r="A4" s="231"/>
      <c r="B4" s="224"/>
      <c r="C4" s="40" t="s">
        <v>132</v>
      </c>
      <c r="D4" s="40" t="s">
        <v>133</v>
      </c>
      <c r="E4" s="40" t="s">
        <v>134</v>
      </c>
      <c r="F4" s="40" t="s">
        <v>135</v>
      </c>
      <c r="G4" s="224"/>
    </row>
    <row r="5" spans="1:8" ht="19.5" customHeight="1">
      <c r="A5" s="40" t="s">
        <v>136</v>
      </c>
      <c r="B5" s="131">
        <v>27289</v>
      </c>
      <c r="C5" s="131">
        <v>4316</v>
      </c>
      <c r="D5" s="131">
        <v>1912</v>
      </c>
      <c r="E5" s="131">
        <v>1185</v>
      </c>
      <c r="F5" s="131">
        <v>7413</v>
      </c>
      <c r="G5" s="131">
        <v>19876</v>
      </c>
    </row>
    <row r="6" spans="1:8" ht="19.5" customHeight="1">
      <c r="A6" s="40">
        <v>26</v>
      </c>
      <c r="B6" s="131">
        <v>18134</v>
      </c>
      <c r="C6" s="131">
        <v>2645</v>
      </c>
      <c r="D6" s="131">
        <v>4069</v>
      </c>
      <c r="E6" s="131">
        <v>2245</v>
      </c>
      <c r="F6" s="131">
        <v>8959</v>
      </c>
      <c r="G6" s="131">
        <v>9175</v>
      </c>
    </row>
    <row r="7" spans="1:8" ht="19.5" customHeight="1">
      <c r="A7" s="40">
        <v>27</v>
      </c>
      <c r="B7" s="131">
        <v>19303</v>
      </c>
      <c r="C7" s="131">
        <v>5109</v>
      </c>
      <c r="D7" s="131">
        <v>1733</v>
      </c>
      <c r="E7" s="131">
        <v>8309</v>
      </c>
      <c r="F7" s="131">
        <v>15151</v>
      </c>
      <c r="G7" s="131">
        <v>4152</v>
      </c>
    </row>
    <row r="8" spans="1:8" ht="19.5" customHeight="1">
      <c r="A8" s="40">
        <v>28</v>
      </c>
      <c r="B8" s="131">
        <v>25679</v>
      </c>
      <c r="C8" s="131">
        <v>1807</v>
      </c>
      <c r="D8" s="132">
        <v>1</v>
      </c>
      <c r="E8" s="131">
        <v>11869</v>
      </c>
      <c r="F8" s="131">
        <v>13677</v>
      </c>
      <c r="G8" s="131">
        <v>12002</v>
      </c>
    </row>
    <row r="9" spans="1:8" ht="19.5" customHeight="1">
      <c r="A9" s="40">
        <v>29</v>
      </c>
      <c r="B9" s="131">
        <v>14464</v>
      </c>
      <c r="C9" s="132">
        <v>584</v>
      </c>
      <c r="D9" s="132">
        <v>129</v>
      </c>
      <c r="E9" s="131">
        <v>6523</v>
      </c>
      <c r="F9" s="131">
        <v>7237</v>
      </c>
      <c r="G9" s="131">
        <v>7227</v>
      </c>
    </row>
    <row r="10" spans="1:8" ht="19.5" customHeight="1">
      <c r="A10" s="40">
        <v>30</v>
      </c>
      <c r="B10" s="131">
        <v>17465</v>
      </c>
      <c r="C10" s="131">
        <v>1164</v>
      </c>
      <c r="D10" s="132">
        <v>0</v>
      </c>
      <c r="E10" s="131">
        <v>9217</v>
      </c>
      <c r="F10" s="131">
        <v>10381</v>
      </c>
      <c r="G10" s="131">
        <v>7084</v>
      </c>
    </row>
    <row r="11" spans="1:8" ht="19.5" customHeight="1">
      <c r="A11" s="40" t="s">
        <v>124</v>
      </c>
      <c r="B11" s="131">
        <v>9166</v>
      </c>
      <c r="C11" s="132">
        <v>338</v>
      </c>
      <c r="D11" s="132">
        <v>28</v>
      </c>
      <c r="E11" s="131">
        <v>5014</v>
      </c>
      <c r="F11" s="131">
        <v>5380</v>
      </c>
      <c r="G11" s="131">
        <v>3786</v>
      </c>
    </row>
    <row r="12" spans="1:8" ht="19.5" customHeight="1">
      <c r="A12" s="40">
        <v>2</v>
      </c>
      <c r="B12" s="131">
        <v>17934</v>
      </c>
      <c r="C12" s="131">
        <v>1837</v>
      </c>
      <c r="D12" s="132">
        <v>8</v>
      </c>
      <c r="E12" s="131">
        <v>15139</v>
      </c>
      <c r="F12" s="131">
        <v>16984</v>
      </c>
      <c r="G12" s="132">
        <v>950</v>
      </c>
    </row>
    <row r="13" spans="1:8" ht="19.5" customHeight="1">
      <c r="A13" s="40">
        <v>3</v>
      </c>
      <c r="B13" s="131">
        <v>22367</v>
      </c>
      <c r="C13" s="131">
        <v>4151</v>
      </c>
      <c r="D13" s="131">
        <v>2178</v>
      </c>
      <c r="E13" s="131">
        <v>15513</v>
      </c>
      <c r="F13" s="131">
        <v>21842</v>
      </c>
      <c r="G13" s="132">
        <v>525</v>
      </c>
    </row>
    <row r="14" spans="1:8" ht="19.5" customHeight="1">
      <c r="A14" s="40">
        <v>4</v>
      </c>
      <c r="B14" s="131">
        <v>14333</v>
      </c>
      <c r="C14" s="131">
        <v>2909</v>
      </c>
      <c r="D14" s="131">
        <v>41</v>
      </c>
      <c r="E14" s="131">
        <v>10779</v>
      </c>
      <c r="F14" s="131">
        <v>13729</v>
      </c>
      <c r="G14" s="132">
        <v>604</v>
      </c>
    </row>
    <row r="15" spans="1:8" ht="19.5" customHeight="1">
      <c r="A15" s="40">
        <v>5</v>
      </c>
      <c r="B15" s="131">
        <f>F15+G15</f>
        <v>34831.762940000001</v>
      </c>
      <c r="C15" s="131">
        <v>4403.6513400000003</v>
      </c>
      <c r="D15" s="131">
        <v>4600</v>
      </c>
      <c r="E15" s="131">
        <v>24255.1116</v>
      </c>
      <c r="F15" s="131">
        <f>SUM(C15:E15)</f>
        <v>33258.762940000001</v>
      </c>
      <c r="G15" s="133">
        <v>1573</v>
      </c>
    </row>
    <row r="16" spans="1:8" ht="19.5" customHeight="1">
      <c r="A16" s="35"/>
      <c r="B16" s="134"/>
      <c r="C16" s="134"/>
      <c r="D16" s="135"/>
      <c r="E16" s="134"/>
      <c r="F16" s="134"/>
      <c r="G16" s="135"/>
    </row>
    <row r="17" spans="1:1">
      <c r="A17" s="127" t="s">
        <v>137</v>
      </c>
    </row>
    <row r="18" spans="1:1">
      <c r="A18" s="127" t="s">
        <v>138</v>
      </c>
    </row>
    <row r="19" spans="1:1">
      <c r="A19" s="127" t="s">
        <v>139</v>
      </c>
    </row>
    <row r="20" spans="1:1">
      <c r="A20" s="127" t="s">
        <v>140</v>
      </c>
    </row>
    <row r="21" spans="1:1">
      <c r="A21" s="128"/>
    </row>
  </sheetData>
  <mergeCells count="4">
    <mergeCell ref="B3:B4"/>
    <mergeCell ref="C3:F3"/>
    <mergeCell ref="G3:G4"/>
    <mergeCell ref="A3:A4"/>
  </mergeCells>
  <phoneticPr fontId="2"/>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showGridLines="0" view="pageBreakPreview" zoomScale="80" zoomScaleNormal="100" zoomScaleSheetLayoutView="80" workbookViewId="0"/>
  </sheetViews>
  <sheetFormatPr defaultColWidth="9" defaultRowHeight="18"/>
  <cols>
    <col min="1" max="1" width="17.69921875" style="136" customWidth="1"/>
    <col min="2" max="2" width="15.59765625" style="136" customWidth="1"/>
    <col min="3" max="5" width="15.59765625" style="91" customWidth="1"/>
    <col min="6" max="7" width="10.59765625" style="91" customWidth="1"/>
    <col min="8" max="16384" width="9" style="91"/>
  </cols>
  <sheetData>
    <row r="1" spans="1:7">
      <c r="A1" s="94" t="s">
        <v>291</v>
      </c>
    </row>
    <row r="2" spans="1:7">
      <c r="G2" s="137" t="s">
        <v>141</v>
      </c>
    </row>
    <row r="3" spans="1:7" ht="31.5" customHeight="1">
      <c r="A3" s="40" t="s">
        <v>142</v>
      </c>
      <c r="B3" s="40" t="s">
        <v>143</v>
      </c>
      <c r="C3" s="40" t="s">
        <v>144</v>
      </c>
      <c r="D3" s="40" t="s">
        <v>145</v>
      </c>
      <c r="E3" s="40" t="s">
        <v>146</v>
      </c>
      <c r="F3" s="224" t="s">
        <v>147</v>
      </c>
      <c r="G3" s="224"/>
    </row>
    <row r="4" spans="1:7">
      <c r="A4" s="224" t="s">
        <v>150</v>
      </c>
      <c r="B4" s="138" t="s">
        <v>151</v>
      </c>
      <c r="C4" s="139">
        <v>2848</v>
      </c>
      <c r="D4" s="140">
        <v>1185</v>
      </c>
      <c r="E4" s="140">
        <v>503</v>
      </c>
      <c r="F4" s="235">
        <v>1160</v>
      </c>
      <c r="G4" s="235"/>
    </row>
    <row r="5" spans="1:7">
      <c r="A5" s="224"/>
      <c r="B5" s="138" t="s">
        <v>152</v>
      </c>
      <c r="C5" s="139">
        <v>1544</v>
      </c>
      <c r="D5" s="140">
        <v>1010</v>
      </c>
      <c r="E5" s="140">
        <v>469</v>
      </c>
      <c r="F5" s="235">
        <v>65</v>
      </c>
      <c r="G5" s="235"/>
    </row>
    <row r="6" spans="1:7">
      <c r="A6" s="224">
        <v>55</v>
      </c>
      <c r="B6" s="138" t="s">
        <v>151</v>
      </c>
      <c r="C6" s="139">
        <v>2722</v>
      </c>
      <c r="D6" s="140">
        <v>1244</v>
      </c>
      <c r="E6" s="140">
        <v>969</v>
      </c>
      <c r="F6" s="235">
        <v>509</v>
      </c>
      <c r="G6" s="235"/>
    </row>
    <row r="7" spans="1:7">
      <c r="A7" s="224"/>
      <c r="B7" s="138" t="s">
        <v>152</v>
      </c>
      <c r="C7" s="139">
        <v>1632</v>
      </c>
      <c r="D7" s="140">
        <v>1006</v>
      </c>
      <c r="E7" s="140">
        <v>591</v>
      </c>
      <c r="F7" s="235">
        <v>35</v>
      </c>
      <c r="G7" s="235"/>
    </row>
    <row r="8" spans="1:7">
      <c r="A8" s="224">
        <v>60</v>
      </c>
      <c r="B8" s="138" t="s">
        <v>151</v>
      </c>
      <c r="C8" s="139">
        <v>2117</v>
      </c>
      <c r="D8" s="140">
        <v>1286</v>
      </c>
      <c r="E8" s="140">
        <v>636</v>
      </c>
      <c r="F8" s="235">
        <v>195</v>
      </c>
      <c r="G8" s="235"/>
    </row>
    <row r="9" spans="1:7">
      <c r="A9" s="224"/>
      <c r="B9" s="138" t="s">
        <v>152</v>
      </c>
      <c r="C9" s="139">
        <v>1542</v>
      </c>
      <c r="D9" s="140">
        <v>987</v>
      </c>
      <c r="E9" s="140">
        <v>484</v>
      </c>
      <c r="F9" s="235">
        <v>71</v>
      </c>
      <c r="G9" s="235"/>
    </row>
    <row r="10" spans="1:7">
      <c r="A10" s="224" t="s">
        <v>153</v>
      </c>
      <c r="B10" s="138" t="s">
        <v>151</v>
      </c>
      <c r="C10" s="139">
        <v>1496</v>
      </c>
      <c r="D10" s="140">
        <v>729</v>
      </c>
      <c r="E10" s="140">
        <v>439</v>
      </c>
      <c r="F10" s="235">
        <v>328</v>
      </c>
      <c r="G10" s="235"/>
    </row>
    <row r="11" spans="1:7">
      <c r="A11" s="224"/>
      <c r="B11" s="138" t="s">
        <v>152</v>
      </c>
      <c r="C11" s="139">
        <v>825</v>
      </c>
      <c r="D11" s="140">
        <v>524</v>
      </c>
      <c r="E11" s="140">
        <v>275</v>
      </c>
      <c r="F11" s="235">
        <v>26</v>
      </c>
      <c r="G11" s="235"/>
    </row>
    <row r="12" spans="1:7">
      <c r="A12" s="224">
        <v>7</v>
      </c>
      <c r="B12" s="138" t="s">
        <v>151</v>
      </c>
      <c r="C12" s="139">
        <v>1021</v>
      </c>
      <c r="D12" s="140">
        <v>431</v>
      </c>
      <c r="E12" s="140">
        <v>369</v>
      </c>
      <c r="F12" s="235">
        <v>221</v>
      </c>
      <c r="G12" s="235"/>
    </row>
    <row r="13" spans="1:7">
      <c r="A13" s="224"/>
      <c r="B13" s="138" t="s">
        <v>152</v>
      </c>
      <c r="C13" s="139">
        <v>504</v>
      </c>
      <c r="D13" s="140">
        <v>246</v>
      </c>
      <c r="E13" s="140">
        <v>183</v>
      </c>
      <c r="F13" s="235">
        <v>75</v>
      </c>
      <c r="G13" s="235"/>
    </row>
    <row r="14" spans="1:7">
      <c r="A14" s="224">
        <v>12</v>
      </c>
      <c r="B14" s="138" t="s">
        <v>151</v>
      </c>
      <c r="C14" s="139">
        <v>547</v>
      </c>
      <c r="D14" s="140">
        <v>262</v>
      </c>
      <c r="E14" s="140">
        <v>226</v>
      </c>
      <c r="F14" s="235">
        <v>59</v>
      </c>
      <c r="G14" s="235"/>
    </row>
    <row r="15" spans="1:7">
      <c r="A15" s="224"/>
      <c r="B15" s="138" t="s">
        <v>152</v>
      </c>
      <c r="C15" s="139">
        <v>217</v>
      </c>
      <c r="D15" s="140">
        <v>99</v>
      </c>
      <c r="E15" s="140">
        <v>88</v>
      </c>
      <c r="F15" s="235">
        <v>23</v>
      </c>
      <c r="G15" s="235"/>
    </row>
    <row r="16" spans="1:7">
      <c r="A16" s="141"/>
      <c r="B16" s="142"/>
      <c r="C16" s="143"/>
      <c r="D16" s="144"/>
      <c r="E16" s="144"/>
      <c r="F16" s="143"/>
      <c r="G16" s="143"/>
    </row>
    <row r="17" spans="1:7">
      <c r="A17" s="35"/>
      <c r="C17" s="145"/>
      <c r="D17" s="146"/>
      <c r="E17" s="146"/>
      <c r="F17" s="145"/>
      <c r="G17" s="91" t="s">
        <v>141</v>
      </c>
    </row>
    <row r="18" spans="1:7">
      <c r="A18" s="224" t="s">
        <v>142</v>
      </c>
      <c r="B18" s="224" t="s">
        <v>143</v>
      </c>
      <c r="C18" s="224" t="s">
        <v>144</v>
      </c>
      <c r="D18" s="224" t="s">
        <v>145</v>
      </c>
      <c r="E18" s="224" t="s">
        <v>146</v>
      </c>
      <c r="F18" s="232" t="s">
        <v>147</v>
      </c>
      <c r="G18" s="232"/>
    </row>
    <row r="19" spans="1:7">
      <c r="A19" s="224"/>
      <c r="B19" s="224"/>
      <c r="C19" s="224"/>
      <c r="D19" s="224"/>
      <c r="E19" s="224"/>
      <c r="F19" s="138" t="s">
        <v>148</v>
      </c>
      <c r="G19" s="138" t="s">
        <v>149</v>
      </c>
    </row>
    <row r="20" spans="1:7">
      <c r="A20" s="224">
        <v>17</v>
      </c>
      <c r="B20" s="138" t="s">
        <v>151</v>
      </c>
      <c r="C20" s="139">
        <v>273</v>
      </c>
      <c r="D20" s="140">
        <v>112</v>
      </c>
      <c r="E20" s="140">
        <v>106</v>
      </c>
      <c r="F20" s="140">
        <v>38</v>
      </c>
      <c r="G20" s="140">
        <v>17</v>
      </c>
    </row>
    <row r="21" spans="1:7">
      <c r="A21" s="224"/>
      <c r="B21" s="138" t="s">
        <v>152</v>
      </c>
      <c r="C21" s="139">
        <v>194</v>
      </c>
      <c r="D21" s="140">
        <v>68</v>
      </c>
      <c r="E21" s="140">
        <v>76</v>
      </c>
      <c r="F21" s="140">
        <v>38</v>
      </c>
      <c r="G21" s="140">
        <v>12</v>
      </c>
    </row>
    <row r="22" spans="1:7">
      <c r="A22" s="224">
        <v>22</v>
      </c>
      <c r="B22" s="138" t="s">
        <v>151</v>
      </c>
      <c r="C22" s="139">
        <v>180</v>
      </c>
      <c r="D22" s="140">
        <v>72</v>
      </c>
      <c r="E22" s="140">
        <v>80</v>
      </c>
      <c r="F22" s="140">
        <v>25</v>
      </c>
      <c r="G22" s="140">
        <v>3</v>
      </c>
    </row>
    <row r="23" spans="1:7">
      <c r="A23" s="224"/>
      <c r="B23" s="138" t="s">
        <v>152</v>
      </c>
      <c r="C23" s="139">
        <v>109</v>
      </c>
      <c r="D23" s="140">
        <v>44</v>
      </c>
      <c r="E23" s="140">
        <v>33</v>
      </c>
      <c r="F23" s="140">
        <v>32</v>
      </c>
      <c r="G23" s="140">
        <v>1</v>
      </c>
    </row>
    <row r="24" spans="1:7">
      <c r="A24" s="224">
        <v>27</v>
      </c>
      <c r="B24" s="138" t="s">
        <v>151</v>
      </c>
      <c r="C24" s="139">
        <v>115</v>
      </c>
      <c r="D24" s="140">
        <v>34</v>
      </c>
      <c r="E24" s="140">
        <v>13</v>
      </c>
      <c r="F24" s="140">
        <v>66</v>
      </c>
      <c r="G24" s="140">
        <v>2</v>
      </c>
    </row>
    <row r="25" spans="1:7">
      <c r="A25" s="224"/>
      <c r="B25" s="138" t="s">
        <v>152</v>
      </c>
      <c r="C25" s="139">
        <v>90</v>
      </c>
      <c r="D25" s="140">
        <v>16</v>
      </c>
      <c r="E25" s="140">
        <v>5</v>
      </c>
      <c r="F25" s="140">
        <v>69</v>
      </c>
      <c r="G25" s="140">
        <v>0</v>
      </c>
    </row>
    <row r="26" spans="1:7">
      <c r="A26" s="223" t="s">
        <v>154</v>
      </c>
      <c r="B26" s="138" t="s">
        <v>151</v>
      </c>
      <c r="C26" s="139">
        <v>87</v>
      </c>
      <c r="D26" s="140">
        <v>13</v>
      </c>
      <c r="E26" s="140">
        <v>4</v>
      </c>
      <c r="F26" s="140">
        <v>70</v>
      </c>
      <c r="G26" s="140">
        <v>0</v>
      </c>
    </row>
    <row r="27" spans="1:7">
      <c r="A27" s="224"/>
      <c r="B27" s="138" t="s">
        <v>152</v>
      </c>
      <c r="C27" s="139">
        <v>152</v>
      </c>
      <c r="D27" s="140">
        <v>21</v>
      </c>
      <c r="E27" s="140">
        <v>18</v>
      </c>
      <c r="F27" s="140">
        <v>113</v>
      </c>
      <c r="G27" s="140">
        <v>0</v>
      </c>
    </row>
    <row r="28" spans="1:7">
      <c r="A28" s="223" t="s">
        <v>155</v>
      </c>
      <c r="B28" s="138" t="s">
        <v>151</v>
      </c>
      <c r="C28" s="139">
        <v>174</v>
      </c>
      <c r="D28" s="140">
        <v>48</v>
      </c>
      <c r="E28" s="140">
        <v>10</v>
      </c>
      <c r="F28" s="140">
        <v>116</v>
      </c>
      <c r="G28" s="140">
        <v>0</v>
      </c>
    </row>
    <row r="29" spans="1:7">
      <c r="A29" s="224"/>
      <c r="B29" s="138" t="s">
        <v>152</v>
      </c>
      <c r="C29" s="139">
        <v>285</v>
      </c>
      <c r="D29" s="140">
        <v>100</v>
      </c>
      <c r="E29" s="140">
        <v>35</v>
      </c>
      <c r="F29" s="140">
        <v>150</v>
      </c>
      <c r="G29" s="140">
        <v>0</v>
      </c>
    </row>
    <row r="30" spans="1:7">
      <c r="A30" s="223" t="s">
        <v>301</v>
      </c>
      <c r="B30" s="138" t="s">
        <v>151</v>
      </c>
      <c r="C30" s="139">
        <v>36</v>
      </c>
      <c r="D30" s="140">
        <v>6</v>
      </c>
      <c r="E30" s="140">
        <v>1</v>
      </c>
      <c r="F30" s="140">
        <v>29</v>
      </c>
      <c r="G30" s="140">
        <v>0</v>
      </c>
    </row>
    <row r="31" spans="1:7">
      <c r="A31" s="224"/>
      <c r="B31" s="138" t="s">
        <v>152</v>
      </c>
      <c r="C31" s="139">
        <v>169</v>
      </c>
      <c r="D31" s="140">
        <v>89</v>
      </c>
      <c r="E31" s="140">
        <v>27</v>
      </c>
      <c r="F31" s="140">
        <v>53</v>
      </c>
      <c r="G31" s="140">
        <v>0</v>
      </c>
    </row>
    <row r="32" spans="1:7">
      <c r="A32" s="223" t="s">
        <v>307</v>
      </c>
      <c r="B32" s="138" t="s">
        <v>151</v>
      </c>
      <c r="C32" s="139">
        <v>52</v>
      </c>
      <c r="D32" s="140">
        <v>7</v>
      </c>
      <c r="E32" s="140">
        <v>4</v>
      </c>
      <c r="F32" s="140">
        <v>41</v>
      </c>
      <c r="G32" s="140">
        <v>0</v>
      </c>
    </row>
    <row r="33" spans="1:7">
      <c r="A33" s="224"/>
      <c r="B33" s="138" t="s">
        <v>152</v>
      </c>
      <c r="C33" s="139">
        <v>159</v>
      </c>
      <c r="D33" s="140">
        <v>62</v>
      </c>
      <c r="E33" s="140">
        <v>44</v>
      </c>
      <c r="F33" s="140">
        <v>51</v>
      </c>
      <c r="G33" s="140">
        <v>0</v>
      </c>
    </row>
    <row r="34" spans="1:7">
      <c r="A34" s="223" t="s">
        <v>321</v>
      </c>
      <c r="B34" s="138" t="s">
        <v>151</v>
      </c>
      <c r="C34" s="139">
        <v>46</v>
      </c>
      <c r="D34" s="140">
        <v>12</v>
      </c>
      <c r="E34" s="140">
        <v>3</v>
      </c>
      <c r="F34" s="140">
        <v>31</v>
      </c>
      <c r="G34" s="140">
        <v>0</v>
      </c>
    </row>
    <row r="35" spans="1:7">
      <c r="A35" s="224"/>
      <c r="B35" s="138" t="s">
        <v>152</v>
      </c>
      <c r="C35" s="139">
        <v>100</v>
      </c>
      <c r="D35" s="140">
        <v>56</v>
      </c>
      <c r="E35" s="140">
        <v>12</v>
      </c>
      <c r="F35" s="140">
        <v>31</v>
      </c>
      <c r="G35" s="140">
        <v>0</v>
      </c>
    </row>
    <row r="36" spans="1:7">
      <c r="A36" s="35"/>
      <c r="C36" s="145"/>
      <c r="D36" s="146"/>
      <c r="E36" s="146"/>
      <c r="F36" s="146"/>
      <c r="G36" s="146"/>
    </row>
    <row r="37" spans="1:7">
      <c r="A37" s="233" t="s">
        <v>330</v>
      </c>
      <c r="B37" s="234"/>
      <c r="C37" s="234"/>
      <c r="D37" s="234"/>
      <c r="E37" s="234"/>
      <c r="F37" s="234"/>
      <c r="G37" s="234"/>
    </row>
    <row r="38" spans="1:7">
      <c r="A38" s="234"/>
      <c r="B38" s="234"/>
      <c r="C38" s="234"/>
      <c r="D38" s="234"/>
      <c r="E38" s="234"/>
      <c r="F38" s="234"/>
      <c r="G38" s="234"/>
    </row>
    <row r="39" spans="1:7">
      <c r="A39" s="234"/>
      <c r="B39" s="234"/>
      <c r="C39" s="234"/>
      <c r="D39" s="234"/>
      <c r="E39" s="234"/>
      <c r="F39" s="234"/>
      <c r="G39" s="234"/>
    </row>
    <row r="40" spans="1:7">
      <c r="A40" s="234"/>
      <c r="B40" s="234"/>
      <c r="C40" s="234"/>
      <c r="D40" s="234"/>
      <c r="E40" s="234"/>
      <c r="F40" s="234"/>
      <c r="G40" s="234"/>
    </row>
    <row r="41" spans="1:7">
      <c r="A41" s="170" t="s">
        <v>156</v>
      </c>
      <c r="B41" s="170"/>
      <c r="C41" s="170"/>
      <c r="D41" s="170"/>
      <c r="E41" s="170"/>
      <c r="F41" s="170"/>
      <c r="G41" s="170"/>
    </row>
    <row r="42" spans="1:7">
      <c r="A42" s="170" t="s">
        <v>157</v>
      </c>
      <c r="B42" s="170"/>
      <c r="C42" s="170"/>
      <c r="D42" s="170"/>
      <c r="E42" s="170"/>
      <c r="F42" s="170"/>
      <c r="G42" s="170"/>
    </row>
  </sheetData>
  <mergeCells count="36">
    <mergeCell ref="A30:A31"/>
    <mergeCell ref="A8:A9"/>
    <mergeCell ref="F8:G8"/>
    <mergeCell ref="F9:G9"/>
    <mergeCell ref="A10:A11"/>
    <mergeCell ref="F10:G10"/>
    <mergeCell ref="F11:G11"/>
    <mergeCell ref="A12:A13"/>
    <mergeCell ref="F12:G12"/>
    <mergeCell ref="F13:G13"/>
    <mergeCell ref="A14:A15"/>
    <mergeCell ref="F14:G14"/>
    <mergeCell ref="F15:G15"/>
    <mergeCell ref="F3:G3"/>
    <mergeCell ref="A4:A5"/>
    <mergeCell ref="F4:G4"/>
    <mergeCell ref="F5:G5"/>
    <mergeCell ref="A6:A7"/>
    <mergeCell ref="F6:G6"/>
    <mergeCell ref="F7:G7"/>
    <mergeCell ref="A41:G41"/>
    <mergeCell ref="A42:G42"/>
    <mergeCell ref="A18:A19"/>
    <mergeCell ref="B18:B19"/>
    <mergeCell ref="C18:C19"/>
    <mergeCell ref="D18:D19"/>
    <mergeCell ref="E18:E19"/>
    <mergeCell ref="A20:A21"/>
    <mergeCell ref="A22:A23"/>
    <mergeCell ref="A24:A25"/>
    <mergeCell ref="F18:G18"/>
    <mergeCell ref="A26:A27"/>
    <mergeCell ref="A28:A29"/>
    <mergeCell ref="A37:G40"/>
    <mergeCell ref="A32:A33"/>
    <mergeCell ref="A34:A35"/>
  </mergeCells>
  <phoneticPr fontId="2"/>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0"/>
  <sheetViews>
    <sheetView showGridLines="0" view="pageBreakPreview" zoomScale="80" zoomScaleNormal="85" zoomScaleSheetLayoutView="80" workbookViewId="0"/>
  </sheetViews>
  <sheetFormatPr defaultColWidth="9" defaultRowHeight="18"/>
  <cols>
    <col min="1" max="1" width="18.09765625" style="91" customWidth="1"/>
    <col min="2" max="19" width="8.59765625" style="91" customWidth="1"/>
    <col min="20" max="16384" width="9" style="91"/>
  </cols>
  <sheetData>
    <row r="1" spans="1:19">
      <c r="A1" s="91" t="s">
        <v>290</v>
      </c>
    </row>
    <row r="2" spans="1:19">
      <c r="N2" s="236" t="s">
        <v>158</v>
      </c>
      <c r="O2" s="236"/>
      <c r="P2" s="236"/>
      <c r="Q2" s="236"/>
      <c r="R2" s="236"/>
      <c r="S2" s="236"/>
    </row>
    <row r="3" spans="1:19">
      <c r="A3" s="224" t="s">
        <v>142</v>
      </c>
      <c r="B3" s="232" t="s">
        <v>144</v>
      </c>
      <c r="C3" s="232"/>
      <c r="D3" s="232"/>
      <c r="E3" s="232" t="s">
        <v>159</v>
      </c>
      <c r="F3" s="232"/>
      <c r="G3" s="232"/>
      <c r="H3" s="232" t="s">
        <v>160</v>
      </c>
      <c r="I3" s="232"/>
      <c r="J3" s="232"/>
      <c r="K3" s="232" t="s">
        <v>161</v>
      </c>
      <c r="L3" s="232"/>
      <c r="M3" s="232"/>
      <c r="N3" s="232" t="s">
        <v>162</v>
      </c>
      <c r="O3" s="232"/>
      <c r="P3" s="232"/>
      <c r="Q3" s="232" t="s">
        <v>163</v>
      </c>
      <c r="R3" s="232"/>
      <c r="S3" s="232"/>
    </row>
    <row r="4" spans="1:19">
      <c r="A4" s="224"/>
      <c r="B4" s="138" t="s">
        <v>164</v>
      </c>
      <c r="C4" s="138" t="s">
        <v>165</v>
      </c>
      <c r="D4" s="138" t="s">
        <v>304</v>
      </c>
      <c r="E4" s="138" t="s">
        <v>164</v>
      </c>
      <c r="F4" s="138" t="s">
        <v>165</v>
      </c>
      <c r="G4" s="138" t="s">
        <v>304</v>
      </c>
      <c r="H4" s="138" t="s">
        <v>164</v>
      </c>
      <c r="I4" s="138" t="s">
        <v>165</v>
      </c>
      <c r="J4" s="138" t="s">
        <v>304</v>
      </c>
      <c r="K4" s="138" t="s">
        <v>164</v>
      </c>
      <c r="L4" s="138" t="s">
        <v>165</v>
      </c>
      <c r="M4" s="138" t="s">
        <v>304</v>
      </c>
      <c r="N4" s="138" t="s">
        <v>164</v>
      </c>
      <c r="O4" s="138" t="s">
        <v>165</v>
      </c>
      <c r="P4" s="138" t="s">
        <v>304</v>
      </c>
      <c r="Q4" s="138" t="s">
        <v>164</v>
      </c>
      <c r="R4" s="138" t="s">
        <v>165</v>
      </c>
      <c r="S4" s="138" t="s">
        <v>304</v>
      </c>
    </row>
    <row r="5" spans="1:19">
      <c r="A5" s="40" t="s">
        <v>166</v>
      </c>
      <c r="B5" s="147">
        <v>1027.5999999999999</v>
      </c>
      <c r="C5" s="147">
        <v>2371.1999999999998</v>
      </c>
      <c r="D5" s="148">
        <v>95998</v>
      </c>
      <c r="E5" s="147">
        <v>268.7</v>
      </c>
      <c r="F5" s="147">
        <v>581.5</v>
      </c>
      <c r="G5" s="148">
        <v>29181</v>
      </c>
      <c r="H5" s="147">
        <v>247.2</v>
      </c>
      <c r="I5" s="147">
        <v>403.3</v>
      </c>
      <c r="J5" s="148">
        <v>22642</v>
      </c>
      <c r="K5" s="147">
        <v>209</v>
      </c>
      <c r="L5" s="147">
        <v>449.2</v>
      </c>
      <c r="M5" s="148">
        <v>23057</v>
      </c>
      <c r="N5" s="149" t="s">
        <v>167</v>
      </c>
      <c r="O5" s="149" t="s">
        <v>167</v>
      </c>
      <c r="P5" s="149" t="s">
        <v>167</v>
      </c>
      <c r="Q5" s="147">
        <v>302.7</v>
      </c>
      <c r="R5" s="147">
        <v>937.2</v>
      </c>
      <c r="S5" s="148">
        <v>21118</v>
      </c>
    </row>
    <row r="6" spans="1:19">
      <c r="A6" s="40">
        <v>55</v>
      </c>
      <c r="B6" s="147">
        <v>1387.6</v>
      </c>
      <c r="C6" s="147">
        <v>2650.8</v>
      </c>
      <c r="D6" s="148">
        <v>150392</v>
      </c>
      <c r="E6" s="147">
        <v>553.79999999999995</v>
      </c>
      <c r="F6" s="147">
        <v>859.5</v>
      </c>
      <c r="G6" s="148">
        <v>51326</v>
      </c>
      <c r="H6" s="147">
        <v>219.9</v>
      </c>
      <c r="I6" s="147">
        <v>394</v>
      </c>
      <c r="J6" s="148">
        <v>26265</v>
      </c>
      <c r="K6" s="147">
        <v>503.9</v>
      </c>
      <c r="L6" s="147">
        <v>839.1</v>
      </c>
      <c r="M6" s="148">
        <v>53812</v>
      </c>
      <c r="N6" s="149" t="s">
        <v>167</v>
      </c>
      <c r="O6" s="149" t="s">
        <v>167</v>
      </c>
      <c r="P6" s="149" t="s">
        <v>167</v>
      </c>
      <c r="Q6" s="147">
        <v>110</v>
      </c>
      <c r="R6" s="147">
        <v>558.20000000000005</v>
      </c>
      <c r="S6" s="148">
        <v>18989</v>
      </c>
    </row>
    <row r="7" spans="1:19">
      <c r="A7" s="40">
        <v>60</v>
      </c>
      <c r="B7" s="147">
        <v>938.8</v>
      </c>
      <c r="C7" s="147">
        <v>1927.3</v>
      </c>
      <c r="D7" s="148">
        <v>115054</v>
      </c>
      <c r="E7" s="147">
        <v>497.1</v>
      </c>
      <c r="F7" s="147">
        <v>964.6</v>
      </c>
      <c r="G7" s="148">
        <v>59113</v>
      </c>
      <c r="H7" s="147">
        <v>92.5</v>
      </c>
      <c r="I7" s="147">
        <v>161.19999999999999</v>
      </c>
      <c r="J7" s="148">
        <v>11181</v>
      </c>
      <c r="K7" s="147">
        <v>274.3</v>
      </c>
      <c r="L7" s="147">
        <v>564.29999999999995</v>
      </c>
      <c r="M7" s="148">
        <v>36952</v>
      </c>
      <c r="N7" s="149" t="s">
        <v>167</v>
      </c>
      <c r="O7" s="149" t="s">
        <v>167</v>
      </c>
      <c r="P7" s="149" t="s">
        <v>167</v>
      </c>
      <c r="Q7" s="147">
        <v>74.900000000000006</v>
      </c>
      <c r="R7" s="147">
        <v>237.2</v>
      </c>
      <c r="S7" s="148">
        <v>7808</v>
      </c>
    </row>
    <row r="8" spans="1:19">
      <c r="A8" s="40" t="s">
        <v>168</v>
      </c>
      <c r="B8" s="147">
        <v>777</v>
      </c>
      <c r="C8" s="147">
        <v>1295.9000000000001</v>
      </c>
      <c r="D8" s="148">
        <v>71663</v>
      </c>
      <c r="E8" s="147">
        <v>419.4</v>
      </c>
      <c r="F8" s="147">
        <v>551.20000000000005</v>
      </c>
      <c r="G8" s="148">
        <v>36104</v>
      </c>
      <c r="H8" s="147">
        <v>41</v>
      </c>
      <c r="I8" s="147">
        <v>48.7</v>
      </c>
      <c r="J8" s="148">
        <v>3399</v>
      </c>
      <c r="K8" s="147">
        <v>188.6</v>
      </c>
      <c r="L8" s="147">
        <v>351.6</v>
      </c>
      <c r="M8" s="148">
        <v>23206</v>
      </c>
      <c r="N8" s="149" t="s">
        <v>167</v>
      </c>
      <c r="O8" s="149" t="s">
        <v>167</v>
      </c>
      <c r="P8" s="149" t="s">
        <v>167</v>
      </c>
      <c r="Q8" s="147">
        <v>128</v>
      </c>
      <c r="R8" s="147">
        <v>344.4</v>
      </c>
      <c r="S8" s="148">
        <v>8954</v>
      </c>
    </row>
    <row r="9" spans="1:19">
      <c r="A9" s="40">
        <v>7</v>
      </c>
      <c r="B9" s="147">
        <v>293.2</v>
      </c>
      <c r="C9" s="147">
        <v>724</v>
      </c>
      <c r="D9" s="148">
        <v>49630</v>
      </c>
      <c r="E9" s="147">
        <v>152</v>
      </c>
      <c r="F9" s="147">
        <v>327.60000000000002</v>
      </c>
      <c r="G9" s="148">
        <v>25845</v>
      </c>
      <c r="H9" s="147">
        <v>17.899999999999999</v>
      </c>
      <c r="I9" s="147">
        <v>24.3</v>
      </c>
      <c r="J9" s="148">
        <v>2162</v>
      </c>
      <c r="K9" s="147">
        <v>91.2</v>
      </c>
      <c r="L9" s="147">
        <v>221.5</v>
      </c>
      <c r="M9" s="148">
        <v>15658</v>
      </c>
      <c r="N9" s="149" t="s">
        <v>167</v>
      </c>
      <c r="O9" s="149" t="s">
        <v>167</v>
      </c>
      <c r="P9" s="149" t="s">
        <v>167</v>
      </c>
      <c r="Q9" s="147">
        <v>32.1</v>
      </c>
      <c r="R9" s="147">
        <v>150.6</v>
      </c>
      <c r="S9" s="148">
        <v>5965</v>
      </c>
    </row>
    <row r="10" spans="1:19">
      <c r="A10" s="40">
        <v>12</v>
      </c>
      <c r="B10" s="147">
        <v>183.2</v>
      </c>
      <c r="C10" s="147">
        <v>381.8</v>
      </c>
      <c r="D10" s="148">
        <v>33706</v>
      </c>
      <c r="E10" s="147">
        <v>92.6</v>
      </c>
      <c r="F10" s="147">
        <v>166.9</v>
      </c>
      <c r="G10" s="148">
        <v>15538</v>
      </c>
      <c r="H10" s="147">
        <v>0.3</v>
      </c>
      <c r="I10" s="147">
        <v>9.4</v>
      </c>
      <c r="J10" s="148">
        <v>902</v>
      </c>
      <c r="K10" s="147">
        <v>76.7</v>
      </c>
      <c r="L10" s="147">
        <v>162.5</v>
      </c>
      <c r="M10" s="148">
        <v>15163</v>
      </c>
      <c r="N10" s="149" t="s">
        <v>167</v>
      </c>
      <c r="O10" s="149" t="s">
        <v>167</v>
      </c>
      <c r="P10" s="149" t="s">
        <v>167</v>
      </c>
      <c r="Q10" s="147">
        <v>13.6</v>
      </c>
      <c r="R10" s="147">
        <v>43</v>
      </c>
      <c r="S10" s="148">
        <v>2103</v>
      </c>
    </row>
    <row r="11" spans="1:19">
      <c r="A11" s="40">
        <v>17</v>
      </c>
      <c r="B11" s="147">
        <v>84.3</v>
      </c>
      <c r="C11" s="147">
        <v>164.9</v>
      </c>
      <c r="D11" s="148">
        <v>14411</v>
      </c>
      <c r="E11" s="147">
        <v>41.6</v>
      </c>
      <c r="F11" s="147">
        <v>81.7</v>
      </c>
      <c r="G11" s="148">
        <v>7190</v>
      </c>
      <c r="H11" s="147"/>
      <c r="I11" s="147"/>
      <c r="J11" s="148"/>
      <c r="K11" s="147">
        <v>35.299999999999997</v>
      </c>
      <c r="L11" s="147">
        <v>64</v>
      </c>
      <c r="M11" s="148">
        <v>6208</v>
      </c>
      <c r="N11" s="147">
        <v>1.3</v>
      </c>
      <c r="O11" s="147">
        <v>4.9000000000000004</v>
      </c>
      <c r="P11" s="148">
        <v>255</v>
      </c>
      <c r="Q11" s="147">
        <v>6.1</v>
      </c>
      <c r="R11" s="147">
        <v>14.3</v>
      </c>
      <c r="S11" s="148">
        <v>758</v>
      </c>
    </row>
    <row r="12" spans="1:19">
      <c r="A12" s="40">
        <v>22</v>
      </c>
      <c r="B12" s="147">
        <v>68.099999999999994</v>
      </c>
      <c r="C12" s="147">
        <v>171.8</v>
      </c>
      <c r="D12" s="148">
        <v>16720</v>
      </c>
      <c r="E12" s="147">
        <v>22.2</v>
      </c>
      <c r="F12" s="147">
        <v>34.4</v>
      </c>
      <c r="G12" s="148">
        <v>3612</v>
      </c>
      <c r="H12" s="147"/>
      <c r="I12" s="147"/>
      <c r="J12" s="148"/>
      <c r="K12" s="147">
        <v>32.6</v>
      </c>
      <c r="L12" s="147">
        <v>94.3</v>
      </c>
      <c r="M12" s="148">
        <v>10091</v>
      </c>
      <c r="N12" s="147">
        <v>1.4</v>
      </c>
      <c r="O12" s="147">
        <v>4.9000000000000004</v>
      </c>
      <c r="P12" s="148">
        <v>343</v>
      </c>
      <c r="Q12" s="147">
        <v>11.9</v>
      </c>
      <c r="R12" s="147">
        <v>38.200000000000003</v>
      </c>
      <c r="S12" s="148">
        <v>2674</v>
      </c>
    </row>
    <row r="13" spans="1:19">
      <c r="A13" s="40">
        <v>27</v>
      </c>
      <c r="B13" s="147">
        <v>51</v>
      </c>
      <c r="C13" s="147">
        <v>166.6</v>
      </c>
      <c r="D13" s="148">
        <v>21114</v>
      </c>
      <c r="E13" s="147">
        <v>12.7</v>
      </c>
      <c r="F13" s="147">
        <v>34.4</v>
      </c>
      <c r="G13" s="148">
        <v>4644</v>
      </c>
      <c r="H13" s="147"/>
      <c r="I13" s="147"/>
      <c r="J13" s="148"/>
      <c r="K13" s="147">
        <v>5.2</v>
      </c>
      <c r="L13" s="147">
        <v>6</v>
      </c>
      <c r="M13" s="148">
        <v>810</v>
      </c>
      <c r="N13" s="147">
        <v>1.4</v>
      </c>
      <c r="O13" s="147">
        <v>3.5</v>
      </c>
      <c r="P13" s="148">
        <v>473</v>
      </c>
      <c r="Q13" s="147">
        <v>31.7</v>
      </c>
      <c r="R13" s="147">
        <v>122.7</v>
      </c>
      <c r="S13" s="148">
        <v>15188</v>
      </c>
    </row>
    <row r="14" spans="1:19">
      <c r="A14" s="40" t="s">
        <v>169</v>
      </c>
      <c r="B14" s="147">
        <v>0.1</v>
      </c>
      <c r="C14" s="147">
        <v>2</v>
      </c>
      <c r="D14" s="148">
        <v>600</v>
      </c>
      <c r="E14" s="147"/>
      <c r="F14" s="147"/>
      <c r="G14" s="148"/>
      <c r="H14" s="147"/>
      <c r="I14" s="147"/>
      <c r="J14" s="148"/>
      <c r="K14" s="147"/>
      <c r="L14" s="147"/>
      <c r="M14" s="148"/>
      <c r="N14" s="147"/>
      <c r="O14" s="147"/>
      <c r="P14" s="148"/>
      <c r="Q14" s="147">
        <v>0.1</v>
      </c>
      <c r="R14" s="147">
        <v>2</v>
      </c>
      <c r="S14" s="148">
        <v>600</v>
      </c>
    </row>
    <row r="15" spans="1:19">
      <c r="A15" s="40" t="s">
        <v>170</v>
      </c>
      <c r="B15" s="147">
        <v>12.9</v>
      </c>
      <c r="C15" s="147">
        <v>86.9</v>
      </c>
      <c r="D15" s="148">
        <v>25658</v>
      </c>
      <c r="E15" s="147">
        <v>2.4</v>
      </c>
      <c r="F15" s="147">
        <v>12.5</v>
      </c>
      <c r="G15" s="148">
        <v>2819</v>
      </c>
      <c r="H15" s="147"/>
      <c r="I15" s="147"/>
      <c r="J15" s="148"/>
      <c r="K15" s="147">
        <v>1</v>
      </c>
      <c r="L15" s="147">
        <v>4.0999999999999996</v>
      </c>
      <c r="M15" s="148">
        <v>554</v>
      </c>
      <c r="N15" s="147"/>
      <c r="O15" s="147"/>
      <c r="P15" s="148"/>
      <c r="Q15" s="147">
        <v>9.4</v>
      </c>
      <c r="R15" s="147">
        <v>70.3</v>
      </c>
      <c r="S15" s="148">
        <v>22285</v>
      </c>
    </row>
    <row r="16" spans="1:19">
      <c r="A16" s="40" t="s">
        <v>169</v>
      </c>
      <c r="B16" s="147">
        <v>8.8000000000000007</v>
      </c>
      <c r="C16" s="147">
        <v>62.6</v>
      </c>
      <c r="D16" s="148">
        <v>22302</v>
      </c>
      <c r="E16" s="147">
        <v>1.4</v>
      </c>
      <c r="F16" s="147">
        <v>7.3</v>
      </c>
      <c r="G16" s="148">
        <v>2117</v>
      </c>
      <c r="H16" s="147"/>
      <c r="I16" s="147"/>
      <c r="J16" s="148"/>
      <c r="K16" s="147"/>
      <c r="L16" s="147"/>
      <c r="M16" s="148"/>
      <c r="N16" s="147"/>
      <c r="O16" s="147"/>
      <c r="P16" s="148"/>
      <c r="Q16" s="147">
        <v>7.4</v>
      </c>
      <c r="R16" s="147">
        <v>55.3</v>
      </c>
      <c r="S16" s="148">
        <v>20185</v>
      </c>
    </row>
    <row r="17" spans="1:19">
      <c r="A17" s="40" t="s">
        <v>171</v>
      </c>
      <c r="B17" s="147">
        <v>12.9</v>
      </c>
      <c r="C17" s="147">
        <v>174.5</v>
      </c>
      <c r="D17" s="148">
        <v>24546</v>
      </c>
      <c r="E17" s="147">
        <v>2.4</v>
      </c>
      <c r="F17" s="147">
        <v>47.7</v>
      </c>
      <c r="G17" s="148">
        <v>6773</v>
      </c>
      <c r="H17" s="147"/>
      <c r="I17" s="147"/>
      <c r="J17" s="148"/>
      <c r="K17" s="147">
        <v>1</v>
      </c>
      <c r="L17" s="147">
        <v>10.3</v>
      </c>
      <c r="M17" s="148">
        <v>1463</v>
      </c>
      <c r="N17" s="147"/>
      <c r="O17" s="147"/>
      <c r="P17" s="148"/>
      <c r="Q17" s="147">
        <v>9.4</v>
      </c>
      <c r="R17" s="147">
        <v>116.5</v>
      </c>
      <c r="S17" s="148">
        <v>16310</v>
      </c>
    </row>
    <row r="18" spans="1:19">
      <c r="A18" s="40" t="s">
        <v>169</v>
      </c>
      <c r="B18" s="147">
        <v>3</v>
      </c>
      <c r="C18" s="147">
        <v>45.4</v>
      </c>
      <c r="D18" s="148">
        <v>15376</v>
      </c>
      <c r="E18" s="147">
        <v>0.8</v>
      </c>
      <c r="F18" s="147">
        <v>11.7</v>
      </c>
      <c r="G18" s="148">
        <v>3276</v>
      </c>
      <c r="H18" s="147"/>
      <c r="I18" s="147"/>
      <c r="J18" s="148"/>
      <c r="K18" s="147">
        <v>0.1</v>
      </c>
      <c r="L18" s="147">
        <v>0.9</v>
      </c>
      <c r="M18" s="148">
        <v>128</v>
      </c>
      <c r="N18" s="147"/>
      <c r="O18" s="147"/>
      <c r="P18" s="148"/>
      <c r="Q18" s="147">
        <v>2.1</v>
      </c>
      <c r="R18" s="147">
        <v>32.799999999999997</v>
      </c>
      <c r="S18" s="148">
        <v>11972</v>
      </c>
    </row>
    <row r="19" spans="1:19">
      <c r="A19" s="40" t="s">
        <v>302</v>
      </c>
      <c r="B19" s="147">
        <v>8.3000000000000007</v>
      </c>
      <c r="C19" s="147">
        <v>36.5</v>
      </c>
      <c r="D19" s="148">
        <v>11664</v>
      </c>
      <c r="E19" s="147">
        <v>2.6</v>
      </c>
      <c r="F19" s="147">
        <v>6.6</v>
      </c>
      <c r="G19" s="148">
        <v>939</v>
      </c>
      <c r="H19" s="147"/>
      <c r="I19" s="147"/>
      <c r="J19" s="148"/>
      <c r="K19" s="147">
        <v>0.4</v>
      </c>
      <c r="L19" s="147">
        <v>1.4</v>
      </c>
      <c r="M19" s="148">
        <v>196</v>
      </c>
      <c r="N19" s="147"/>
      <c r="O19" s="147"/>
      <c r="P19" s="148"/>
      <c r="Q19" s="147">
        <v>5.4</v>
      </c>
      <c r="R19" s="147">
        <v>29</v>
      </c>
      <c r="S19" s="148">
        <v>10529</v>
      </c>
    </row>
    <row r="20" spans="1:19">
      <c r="A20" s="40" t="s">
        <v>169</v>
      </c>
      <c r="B20" s="147">
        <v>3.9</v>
      </c>
      <c r="C20" s="147">
        <v>28</v>
      </c>
      <c r="D20" s="148">
        <v>10462</v>
      </c>
      <c r="E20" s="147">
        <v>0.1</v>
      </c>
      <c r="F20" s="147">
        <v>0.3</v>
      </c>
      <c r="G20" s="148">
        <v>73</v>
      </c>
      <c r="H20" s="147"/>
      <c r="I20" s="147"/>
      <c r="J20" s="148"/>
      <c r="K20" s="147">
        <v>0.1</v>
      </c>
      <c r="L20" s="147">
        <v>0.3</v>
      </c>
      <c r="M20" s="148">
        <v>73</v>
      </c>
      <c r="N20" s="147"/>
      <c r="O20" s="147"/>
      <c r="P20" s="148"/>
      <c r="Q20" s="147">
        <v>3.7</v>
      </c>
      <c r="R20" s="147">
        <v>27.5</v>
      </c>
      <c r="S20" s="148">
        <v>10317</v>
      </c>
    </row>
    <row r="21" spans="1:19">
      <c r="A21" s="40" t="s">
        <v>308</v>
      </c>
      <c r="B21" s="147">
        <v>12.4</v>
      </c>
      <c r="C21" s="147">
        <v>52.2</v>
      </c>
      <c r="D21" s="148">
        <v>16925</v>
      </c>
      <c r="E21" s="147">
        <v>3.2</v>
      </c>
      <c r="F21" s="147">
        <v>6.8</v>
      </c>
      <c r="G21" s="148">
        <v>1793</v>
      </c>
      <c r="H21" s="147"/>
      <c r="I21" s="147"/>
      <c r="J21" s="148"/>
      <c r="K21" s="147">
        <v>2</v>
      </c>
      <c r="L21" s="147">
        <v>4.0999999999999996</v>
      </c>
      <c r="M21" s="148">
        <v>1182</v>
      </c>
      <c r="N21" s="147"/>
      <c r="O21" s="147"/>
      <c r="P21" s="148"/>
      <c r="Q21" s="147">
        <v>7.2</v>
      </c>
      <c r="R21" s="147">
        <v>41.3</v>
      </c>
      <c r="S21" s="148">
        <v>13950</v>
      </c>
    </row>
    <row r="22" spans="1:19">
      <c r="A22" s="40" t="s">
        <v>169</v>
      </c>
      <c r="B22" s="147">
        <v>11.1</v>
      </c>
      <c r="C22" s="147">
        <v>44.3</v>
      </c>
      <c r="D22" s="148">
        <v>15810</v>
      </c>
      <c r="E22" s="147">
        <v>2.6</v>
      </c>
      <c r="F22" s="147">
        <v>5.6</v>
      </c>
      <c r="G22" s="148">
        <v>1617</v>
      </c>
      <c r="H22" s="147"/>
      <c r="I22" s="147"/>
      <c r="J22" s="148"/>
      <c r="K22" s="147">
        <v>2</v>
      </c>
      <c r="L22" s="147">
        <v>4.0999999999999996</v>
      </c>
      <c r="M22" s="148">
        <v>1182</v>
      </c>
      <c r="N22" s="147"/>
      <c r="O22" s="147"/>
      <c r="P22" s="148"/>
      <c r="Q22" s="147">
        <v>6.5</v>
      </c>
      <c r="R22" s="147">
        <v>34.700000000000003</v>
      </c>
      <c r="S22" s="148">
        <v>13012</v>
      </c>
    </row>
    <row r="23" spans="1:19">
      <c r="A23" s="40" t="s">
        <v>322</v>
      </c>
      <c r="B23" s="147">
        <v>12.5</v>
      </c>
      <c r="C23" s="147">
        <v>46.3</v>
      </c>
      <c r="D23" s="148">
        <v>14225</v>
      </c>
      <c r="E23" s="147">
        <v>6.1</v>
      </c>
      <c r="F23" s="147">
        <v>12</v>
      </c>
      <c r="G23" s="148">
        <v>2638</v>
      </c>
      <c r="H23" s="147"/>
      <c r="I23" s="147"/>
      <c r="J23" s="148"/>
      <c r="K23" s="147">
        <v>1.2</v>
      </c>
      <c r="L23" s="147">
        <v>2.8</v>
      </c>
      <c r="M23" s="148">
        <v>576</v>
      </c>
      <c r="N23" s="147"/>
      <c r="O23" s="147"/>
      <c r="P23" s="148"/>
      <c r="Q23" s="147">
        <v>5.2</v>
      </c>
      <c r="R23" s="147">
        <v>31.5</v>
      </c>
      <c r="S23" s="148">
        <v>11011</v>
      </c>
    </row>
    <row r="24" spans="1:19">
      <c r="A24" s="40" t="s">
        <v>169</v>
      </c>
      <c r="B24" s="147">
        <v>7.6</v>
      </c>
      <c r="C24" s="147">
        <v>35.6</v>
      </c>
      <c r="D24" s="148">
        <v>12708</v>
      </c>
      <c r="E24" s="147">
        <v>3.1</v>
      </c>
      <c r="F24" s="147">
        <v>6.3</v>
      </c>
      <c r="G24" s="148">
        <v>1817</v>
      </c>
      <c r="H24" s="147"/>
      <c r="I24" s="147"/>
      <c r="J24" s="148"/>
      <c r="K24" s="147">
        <v>0.6</v>
      </c>
      <c r="L24" s="147">
        <v>1.3</v>
      </c>
      <c r="M24" s="148">
        <v>363</v>
      </c>
      <c r="N24" s="147"/>
      <c r="O24" s="147"/>
      <c r="P24" s="148"/>
      <c r="Q24" s="147">
        <v>3.8</v>
      </c>
      <c r="R24" s="147">
        <v>28.1</v>
      </c>
      <c r="S24" s="148">
        <v>10529</v>
      </c>
    </row>
    <row r="25" spans="1:19">
      <c r="A25" s="35"/>
      <c r="B25" s="150"/>
      <c r="C25" s="150"/>
      <c r="D25" s="151"/>
      <c r="E25" s="150"/>
      <c r="F25" s="150"/>
      <c r="G25" s="151"/>
      <c r="H25" s="150"/>
      <c r="I25" s="150"/>
      <c r="J25" s="151"/>
      <c r="K25" s="150"/>
      <c r="L25" s="150"/>
      <c r="M25" s="151"/>
      <c r="N25" s="150"/>
      <c r="O25" s="150"/>
      <c r="P25" s="151"/>
      <c r="Q25" s="150"/>
      <c r="R25" s="150"/>
      <c r="S25" s="151"/>
    </row>
    <row r="26" spans="1:19">
      <c r="A26" s="127" t="s">
        <v>172</v>
      </c>
      <c r="B26" s="152"/>
      <c r="C26" s="34"/>
      <c r="D26" s="34"/>
      <c r="E26" s="34"/>
      <c r="F26" s="34"/>
      <c r="G26" s="34"/>
      <c r="H26" s="34"/>
      <c r="I26" s="34"/>
      <c r="J26" s="34"/>
      <c r="K26" s="34"/>
      <c r="L26" s="34"/>
      <c r="M26" s="34"/>
      <c r="N26" s="34"/>
      <c r="O26" s="34"/>
      <c r="P26" s="34"/>
      <c r="Q26" s="34"/>
      <c r="R26" s="34"/>
      <c r="S26" s="34"/>
    </row>
    <row r="27" spans="1:19">
      <c r="A27" s="91" t="s">
        <v>173</v>
      </c>
    </row>
    <row r="29" spans="1:19" ht="18.75" customHeight="1">
      <c r="B29" s="104"/>
      <c r="C29" s="104"/>
      <c r="D29" s="104"/>
      <c r="E29" s="104"/>
      <c r="F29" s="104"/>
      <c r="G29" s="104"/>
      <c r="H29" s="104"/>
      <c r="I29" s="104"/>
      <c r="J29" s="104"/>
      <c r="K29" s="104"/>
      <c r="L29" s="104"/>
      <c r="M29" s="104"/>
      <c r="N29" s="104"/>
      <c r="O29" s="104"/>
      <c r="P29" s="104"/>
      <c r="Q29" s="104"/>
      <c r="R29" s="104"/>
      <c r="S29" s="104"/>
    </row>
    <row r="30" spans="1:19">
      <c r="A30" s="34"/>
      <c r="B30" s="34"/>
      <c r="C30" s="34"/>
      <c r="D30" s="34"/>
      <c r="E30" s="34"/>
      <c r="F30" s="34"/>
      <c r="G30" s="34"/>
      <c r="H30" s="34"/>
      <c r="I30" s="34"/>
      <c r="J30" s="34"/>
      <c r="K30" s="34"/>
      <c r="L30" s="34"/>
      <c r="M30" s="34"/>
      <c r="N30" s="34"/>
      <c r="O30" s="34"/>
      <c r="P30" s="34"/>
      <c r="Q30" s="34"/>
      <c r="R30" s="34"/>
      <c r="S30" s="34"/>
    </row>
  </sheetData>
  <mergeCells count="8">
    <mergeCell ref="N2:S2"/>
    <mergeCell ref="A3:A4"/>
    <mergeCell ref="B3:D3"/>
    <mergeCell ref="E3:G3"/>
    <mergeCell ref="H3:J3"/>
    <mergeCell ref="K3:M3"/>
    <mergeCell ref="N3:P3"/>
    <mergeCell ref="Q3:S3"/>
  </mergeCells>
  <phoneticPr fontId="2"/>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
  <sheetViews>
    <sheetView showGridLines="0" view="pageBreakPreview" zoomScale="80" zoomScaleNormal="100" zoomScaleSheetLayoutView="80" workbookViewId="0"/>
  </sheetViews>
  <sheetFormatPr defaultColWidth="9" defaultRowHeight="18"/>
  <cols>
    <col min="1" max="1" width="19.19921875" style="91" customWidth="1"/>
    <col min="2" max="16" width="15.59765625" style="91" customWidth="1"/>
    <col min="17" max="16384" width="9" style="91"/>
  </cols>
  <sheetData>
    <row r="1" spans="1:12">
      <c r="A1" s="91" t="s">
        <v>296</v>
      </c>
    </row>
    <row r="2" spans="1:12">
      <c r="L2" s="35" t="s">
        <v>174</v>
      </c>
    </row>
    <row r="3" spans="1:12">
      <c r="A3" s="40" t="s">
        <v>175</v>
      </c>
      <c r="B3" s="232" t="s">
        <v>159</v>
      </c>
      <c r="C3" s="232"/>
      <c r="D3" s="232"/>
      <c r="E3" s="232" t="s">
        <v>176</v>
      </c>
      <c r="F3" s="232"/>
      <c r="G3" s="138" t="s">
        <v>161</v>
      </c>
      <c r="H3" s="232" t="s">
        <v>162</v>
      </c>
      <c r="I3" s="232"/>
      <c r="J3" s="232" t="s">
        <v>163</v>
      </c>
      <c r="K3" s="232"/>
      <c r="L3" s="232"/>
    </row>
    <row r="4" spans="1:12" ht="18.75" customHeight="1">
      <c r="A4" s="224" t="s">
        <v>177</v>
      </c>
      <c r="B4" s="224" t="s">
        <v>178</v>
      </c>
      <c r="C4" s="224" t="s">
        <v>179</v>
      </c>
      <c r="D4" s="223" t="s">
        <v>180</v>
      </c>
      <c r="E4" s="224" t="s">
        <v>181</v>
      </c>
      <c r="F4" s="224" t="s">
        <v>182</v>
      </c>
      <c r="G4" s="224" t="s">
        <v>179</v>
      </c>
      <c r="H4" s="224" t="s">
        <v>182</v>
      </c>
      <c r="I4" s="224" t="s">
        <v>179</v>
      </c>
      <c r="J4" s="224" t="s">
        <v>178</v>
      </c>
      <c r="K4" s="224" t="s">
        <v>179</v>
      </c>
      <c r="L4" s="223" t="s">
        <v>180</v>
      </c>
    </row>
    <row r="5" spans="1:12">
      <c r="A5" s="224"/>
      <c r="B5" s="224"/>
      <c r="C5" s="224"/>
      <c r="D5" s="224"/>
      <c r="E5" s="224"/>
      <c r="F5" s="224"/>
      <c r="G5" s="224"/>
      <c r="H5" s="224"/>
      <c r="I5" s="224"/>
      <c r="J5" s="224"/>
      <c r="K5" s="224"/>
      <c r="L5" s="224"/>
    </row>
    <row r="6" spans="1:12">
      <c r="A6" s="224" t="s">
        <v>183</v>
      </c>
      <c r="B6" s="138" t="s">
        <v>184</v>
      </c>
      <c r="C6" s="138" t="s">
        <v>185</v>
      </c>
      <c r="D6" s="138" t="s">
        <v>186</v>
      </c>
      <c r="E6" s="138" t="s">
        <v>184</v>
      </c>
      <c r="F6" s="138" t="s">
        <v>187</v>
      </c>
      <c r="G6" s="138" t="s">
        <v>184</v>
      </c>
      <c r="H6" s="138" t="s">
        <v>188</v>
      </c>
      <c r="I6" s="138" t="s">
        <v>184</v>
      </c>
      <c r="J6" s="138" t="s">
        <v>189</v>
      </c>
      <c r="K6" s="138" t="s">
        <v>184</v>
      </c>
      <c r="L6" s="138" t="s">
        <v>190</v>
      </c>
    </row>
    <row r="7" spans="1:12">
      <c r="A7" s="224"/>
      <c r="B7" s="138" t="s">
        <v>191</v>
      </c>
      <c r="C7" s="138" t="s">
        <v>191</v>
      </c>
      <c r="D7" s="138" t="s">
        <v>192</v>
      </c>
      <c r="E7" s="138" t="s">
        <v>191</v>
      </c>
      <c r="F7" s="138" t="s">
        <v>193</v>
      </c>
      <c r="G7" s="138" t="s">
        <v>191</v>
      </c>
      <c r="H7" s="138" t="s">
        <v>194</v>
      </c>
      <c r="I7" s="138" t="s">
        <v>195</v>
      </c>
      <c r="J7" s="138" t="s">
        <v>196</v>
      </c>
      <c r="K7" s="138" t="s">
        <v>195</v>
      </c>
      <c r="L7" s="138" t="s">
        <v>197</v>
      </c>
    </row>
    <row r="8" spans="1:12">
      <c r="A8" s="138" t="s">
        <v>198</v>
      </c>
      <c r="B8" s="153">
        <v>45.8</v>
      </c>
      <c r="C8" s="153">
        <v>55</v>
      </c>
      <c r="D8" s="153"/>
      <c r="E8" s="153">
        <v>47.6</v>
      </c>
      <c r="F8" s="153">
        <v>61.6</v>
      </c>
      <c r="G8" s="153">
        <v>57</v>
      </c>
      <c r="H8" s="153">
        <v>18.3</v>
      </c>
      <c r="I8" s="153">
        <v>21.5</v>
      </c>
      <c r="J8" s="153">
        <v>21.8</v>
      </c>
      <c r="K8" s="153">
        <v>30.5</v>
      </c>
      <c r="L8" s="153"/>
    </row>
    <row r="9" spans="1:12">
      <c r="A9" s="138">
        <v>55</v>
      </c>
      <c r="B9" s="153">
        <v>52.8</v>
      </c>
      <c r="C9" s="153">
        <v>62.5</v>
      </c>
      <c r="D9" s="153"/>
      <c r="E9" s="153">
        <v>54.2</v>
      </c>
      <c r="F9" s="153">
        <v>68.8</v>
      </c>
      <c r="G9" s="153">
        <v>64.5</v>
      </c>
      <c r="H9" s="153">
        <v>22.3</v>
      </c>
      <c r="I9" s="153">
        <v>25.7</v>
      </c>
      <c r="J9" s="153">
        <v>26</v>
      </c>
      <c r="K9" s="153">
        <v>35.1</v>
      </c>
      <c r="L9" s="153"/>
    </row>
    <row r="10" spans="1:12">
      <c r="A10" s="138">
        <v>60</v>
      </c>
      <c r="B10" s="153">
        <v>53.6</v>
      </c>
      <c r="C10" s="153">
        <v>63.5</v>
      </c>
      <c r="D10" s="153"/>
      <c r="E10" s="153">
        <v>55</v>
      </c>
      <c r="F10" s="153">
        <v>69.8</v>
      </c>
      <c r="G10" s="153">
        <v>65.5</v>
      </c>
      <c r="H10" s="153">
        <v>22.3</v>
      </c>
      <c r="I10" s="153">
        <v>25.7</v>
      </c>
      <c r="J10" s="153">
        <v>26</v>
      </c>
      <c r="K10" s="153">
        <v>35.1</v>
      </c>
      <c r="L10" s="153"/>
    </row>
    <row r="11" spans="1:12">
      <c r="A11" s="138" t="s">
        <v>199</v>
      </c>
      <c r="B11" s="153">
        <v>53.6</v>
      </c>
      <c r="C11" s="153">
        <v>65.5</v>
      </c>
      <c r="D11" s="153"/>
      <c r="E11" s="153">
        <v>55</v>
      </c>
      <c r="F11" s="153">
        <v>69.8</v>
      </c>
      <c r="G11" s="153">
        <v>66</v>
      </c>
      <c r="H11" s="153">
        <v>22.3</v>
      </c>
      <c r="I11" s="153">
        <v>25.7</v>
      </c>
      <c r="J11" s="153">
        <v>26</v>
      </c>
      <c r="K11" s="153">
        <v>35.1</v>
      </c>
      <c r="L11" s="153"/>
    </row>
    <row r="12" spans="1:12">
      <c r="A12" s="138">
        <v>7</v>
      </c>
      <c r="B12" s="153">
        <v>69</v>
      </c>
      <c r="C12" s="153">
        <v>81</v>
      </c>
      <c r="D12" s="153"/>
      <c r="E12" s="153">
        <v>74</v>
      </c>
      <c r="F12" s="153">
        <v>89</v>
      </c>
      <c r="G12" s="153">
        <v>83</v>
      </c>
      <c r="H12" s="153">
        <v>30</v>
      </c>
      <c r="I12" s="153">
        <v>37</v>
      </c>
      <c r="J12" s="153">
        <v>37</v>
      </c>
      <c r="K12" s="153">
        <v>47</v>
      </c>
      <c r="L12" s="153"/>
    </row>
    <row r="13" spans="1:12">
      <c r="A13" s="138">
        <v>12</v>
      </c>
      <c r="B13" s="153">
        <v>81</v>
      </c>
      <c r="C13" s="153">
        <v>95</v>
      </c>
      <c r="D13" s="153"/>
      <c r="E13" s="153">
        <v>87</v>
      </c>
      <c r="F13" s="153">
        <v>105</v>
      </c>
      <c r="G13" s="153">
        <v>97</v>
      </c>
      <c r="H13" s="153">
        <v>39</v>
      </c>
      <c r="I13" s="153">
        <v>43</v>
      </c>
      <c r="J13" s="153">
        <v>43</v>
      </c>
      <c r="K13" s="153">
        <v>54</v>
      </c>
      <c r="L13" s="153"/>
    </row>
    <row r="14" spans="1:12">
      <c r="A14" s="138">
        <v>17</v>
      </c>
      <c r="B14" s="153">
        <v>81</v>
      </c>
      <c r="C14" s="153">
        <v>95</v>
      </c>
      <c r="D14" s="153"/>
      <c r="E14" s="153">
        <v>87</v>
      </c>
      <c r="F14" s="153">
        <v>105</v>
      </c>
      <c r="G14" s="153">
        <v>97</v>
      </c>
      <c r="H14" s="153">
        <v>50</v>
      </c>
      <c r="I14" s="153">
        <v>54</v>
      </c>
      <c r="J14" s="153">
        <v>43</v>
      </c>
      <c r="K14" s="153">
        <v>54</v>
      </c>
      <c r="L14" s="153"/>
    </row>
    <row r="15" spans="1:12">
      <c r="A15" s="138">
        <v>22</v>
      </c>
      <c r="B15" s="153"/>
      <c r="C15" s="153">
        <v>105</v>
      </c>
      <c r="D15" s="153"/>
      <c r="E15" s="153"/>
      <c r="F15" s="153"/>
      <c r="G15" s="153">
        <v>107</v>
      </c>
      <c r="H15" s="153">
        <v>75</v>
      </c>
      <c r="I15" s="153">
        <v>65</v>
      </c>
      <c r="J15" s="153">
        <v>65</v>
      </c>
      <c r="K15" s="153">
        <v>75</v>
      </c>
      <c r="L15" s="153"/>
    </row>
    <row r="16" spans="1:12">
      <c r="A16" s="138">
        <v>27</v>
      </c>
      <c r="B16" s="153"/>
      <c r="C16" s="153">
        <v>135</v>
      </c>
      <c r="D16" s="153"/>
      <c r="E16" s="153"/>
      <c r="F16" s="153"/>
      <c r="G16" s="153">
        <v>135</v>
      </c>
      <c r="H16" s="153">
        <v>120</v>
      </c>
      <c r="I16" s="153">
        <v>135</v>
      </c>
      <c r="J16" s="153">
        <v>120</v>
      </c>
      <c r="K16" s="153">
        <v>135</v>
      </c>
      <c r="L16" s="153"/>
    </row>
    <row r="17" spans="1:12">
      <c r="A17" s="138" t="s">
        <v>170</v>
      </c>
      <c r="B17" s="153"/>
      <c r="C17" s="153"/>
      <c r="D17" s="153">
        <v>290</v>
      </c>
      <c r="E17" s="153"/>
      <c r="F17" s="153"/>
      <c r="G17" s="153"/>
      <c r="H17" s="153"/>
      <c r="I17" s="153"/>
      <c r="J17" s="153"/>
      <c r="K17" s="153"/>
      <c r="L17" s="153">
        <v>365</v>
      </c>
    </row>
    <row r="18" spans="1:12">
      <c r="A18" s="138" t="s">
        <v>171</v>
      </c>
      <c r="B18" s="153"/>
      <c r="C18" s="153">
        <v>142</v>
      </c>
      <c r="D18" s="153">
        <v>280</v>
      </c>
      <c r="E18" s="153"/>
      <c r="F18" s="153"/>
      <c r="G18" s="153">
        <v>142</v>
      </c>
      <c r="H18" s="153"/>
      <c r="I18" s="153"/>
      <c r="J18" s="153"/>
      <c r="K18" s="153"/>
      <c r="L18" s="153">
        <v>365</v>
      </c>
    </row>
    <row r="19" spans="1:12">
      <c r="A19" s="138" t="s">
        <v>302</v>
      </c>
      <c r="B19" s="153"/>
      <c r="C19" s="153">
        <v>142</v>
      </c>
      <c r="D19" s="153">
        <v>290</v>
      </c>
      <c r="E19" s="153"/>
      <c r="F19" s="153"/>
      <c r="G19" s="153">
        <v>142</v>
      </c>
      <c r="H19" s="153"/>
      <c r="I19" s="153"/>
      <c r="J19" s="153"/>
      <c r="K19" s="153"/>
      <c r="L19" s="153">
        <v>375</v>
      </c>
    </row>
    <row r="20" spans="1:12">
      <c r="A20" s="138" t="s">
        <v>309</v>
      </c>
      <c r="B20" s="153"/>
      <c r="C20" s="153">
        <v>142</v>
      </c>
      <c r="D20" s="153">
        <v>290</v>
      </c>
      <c r="E20" s="153"/>
      <c r="F20" s="153"/>
      <c r="G20" s="153">
        <v>142</v>
      </c>
      <c r="H20" s="153"/>
      <c r="I20" s="153"/>
      <c r="J20" s="153"/>
      <c r="K20" s="153"/>
      <c r="L20" s="153">
        <v>375</v>
      </c>
    </row>
    <row r="21" spans="1:12">
      <c r="A21" s="138" t="s">
        <v>323</v>
      </c>
      <c r="B21" s="153"/>
      <c r="C21" s="153">
        <v>142</v>
      </c>
      <c r="D21" s="153">
        <v>290</v>
      </c>
      <c r="E21" s="153"/>
      <c r="F21" s="153"/>
      <c r="G21" s="153">
        <v>142</v>
      </c>
      <c r="H21" s="153"/>
      <c r="I21" s="153"/>
      <c r="J21" s="153"/>
      <c r="K21" s="153"/>
      <c r="L21" s="153">
        <v>375</v>
      </c>
    </row>
    <row r="22" spans="1:12">
      <c r="A22" s="136"/>
      <c r="B22" s="154"/>
      <c r="C22" s="154"/>
      <c r="D22" s="154"/>
      <c r="E22" s="154"/>
      <c r="F22" s="154"/>
      <c r="G22" s="154"/>
      <c r="H22" s="154"/>
      <c r="I22" s="154"/>
      <c r="J22" s="154"/>
      <c r="K22" s="154"/>
      <c r="L22" s="154"/>
    </row>
    <row r="23" spans="1:12">
      <c r="A23" s="170" t="s">
        <v>200</v>
      </c>
      <c r="B23" s="170"/>
      <c r="C23" s="170"/>
      <c r="D23" s="170"/>
      <c r="E23" s="170"/>
      <c r="F23" s="170"/>
      <c r="G23" s="170"/>
      <c r="H23" s="170"/>
      <c r="I23" s="170"/>
      <c r="J23" s="170"/>
      <c r="K23" s="170"/>
      <c r="L23" s="170"/>
    </row>
  </sheetData>
  <mergeCells count="18">
    <mergeCell ref="B3:D3"/>
    <mergeCell ref="E3:F3"/>
    <mergeCell ref="H3:I3"/>
    <mergeCell ref="J3:L3"/>
    <mergeCell ref="A4:A5"/>
    <mergeCell ref="B4:B5"/>
    <mergeCell ref="C4:C5"/>
    <mergeCell ref="D4:D5"/>
    <mergeCell ref="E4:E5"/>
    <mergeCell ref="F4:F5"/>
    <mergeCell ref="A6:A7"/>
    <mergeCell ref="A23:L23"/>
    <mergeCell ref="G4:G5"/>
    <mergeCell ref="H4:H5"/>
    <mergeCell ref="I4:I5"/>
    <mergeCell ref="J4:J5"/>
    <mergeCell ref="K4:K5"/>
    <mergeCell ref="L4:L5"/>
  </mergeCells>
  <phoneticPr fontId="2"/>
  <pageMargins left="0.7" right="0.7" top="0.75" bottom="0.75" header="0.3" footer="0.3"/>
  <pageSetup paperSize="8"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1-1</vt:lpstr>
      <vt:lpstr>1-2</vt:lpstr>
      <vt:lpstr>1-3</vt:lpstr>
      <vt:lpstr>2</vt:lpstr>
      <vt:lpstr>3</vt:lpstr>
      <vt:lpstr>4</vt:lpstr>
      <vt:lpstr>5</vt:lpstr>
      <vt:lpstr>6</vt:lpstr>
      <vt:lpstr>7</vt:lpstr>
      <vt:lpstr>8</vt:lpstr>
      <vt:lpstr>'1-3'!Print_Area</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2021-09-30T10:36:53Z</dcterms:created>
  <dcterms:modified xsi:type="dcterms:W3CDTF">2024-11-12T01:43:51Z</dcterms:modified>
</cp:coreProperties>
</file>