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3\030_水質保全\080_公共用水域・地下水の監視及び調査\030_ダイオキシン類調査（水質）\090_国・県照会\050802 令和４年度市原港底質ダイオキシン類対策に係る水質調査結果について\提出データ\"/>
    </mc:Choice>
  </mc:AlternateContent>
  <bookViews>
    <workbookView xWindow="0" yWindow="0" windowWidth="13125" windowHeight="6855"/>
  </bookViews>
  <sheets>
    <sheet name="経年変化" sheetId="1" r:id="rId1"/>
  </sheets>
  <definedNames>
    <definedName name="_xlnm.Print_Area" localSheetId="0">経年変化!$A$1:$Y$32</definedName>
  </definedNames>
  <calcPr calcId="162913"/>
</workbook>
</file>

<file path=xl/calcChain.xml><?xml version="1.0" encoding="utf-8"?>
<calcChain xmlns="http://schemas.openxmlformats.org/spreadsheetml/2006/main">
  <c r="Y23" i="1" l="1"/>
  <c r="X23" i="1"/>
  <c r="W23" i="1"/>
  <c r="Y31" i="1"/>
  <c r="X31" i="1"/>
  <c r="W31" i="1"/>
  <c r="Y30" i="1"/>
  <c r="X30" i="1"/>
  <c r="W30" i="1"/>
  <c r="Y29" i="1"/>
  <c r="X29" i="1"/>
  <c r="W29" i="1"/>
  <c r="Y28" i="1"/>
  <c r="X28" i="1"/>
  <c r="W28" i="1"/>
  <c r="Y27" i="1"/>
  <c r="X27" i="1"/>
  <c r="W27" i="1"/>
  <c r="Y24" i="1"/>
  <c r="X24" i="1"/>
  <c r="W24" i="1"/>
  <c r="Y20" i="1"/>
  <c r="X20" i="1"/>
  <c r="W20" i="1"/>
  <c r="Y19" i="1"/>
  <c r="X19" i="1"/>
  <c r="W19" i="1"/>
  <c r="Y18" i="1"/>
  <c r="X18" i="1"/>
  <c r="W18" i="1"/>
  <c r="Y17" i="1"/>
  <c r="X17" i="1"/>
  <c r="W17" i="1"/>
  <c r="Y16" i="1"/>
  <c r="X16" i="1"/>
  <c r="W16" i="1"/>
  <c r="Y15" i="1"/>
  <c r="X15" i="1"/>
  <c r="W15" i="1"/>
  <c r="Y14" i="1"/>
  <c r="X14" i="1"/>
  <c r="W14" i="1"/>
  <c r="Y13" i="1"/>
  <c r="X13" i="1"/>
  <c r="W13" i="1"/>
  <c r="Y12" i="1"/>
  <c r="X12" i="1"/>
  <c r="W12" i="1"/>
  <c r="Y11" i="1"/>
  <c r="X11" i="1"/>
  <c r="W11" i="1"/>
  <c r="Y10" i="1"/>
  <c r="X10" i="1"/>
  <c r="W10" i="1"/>
  <c r="Y9" i="1"/>
  <c r="X9" i="1"/>
  <c r="W9" i="1"/>
  <c r="Y8" i="1"/>
  <c r="X8" i="1"/>
  <c r="W8" i="1"/>
  <c r="Y7" i="1"/>
  <c r="X7" i="1"/>
  <c r="W7" i="1"/>
  <c r="Y6" i="1"/>
  <c r="X6" i="1"/>
  <c r="W6" i="1"/>
  <c r="Y5" i="1"/>
  <c r="X5" i="1"/>
  <c r="W5" i="1"/>
  <c r="Y4" i="1"/>
  <c r="X4" i="1"/>
  <c r="W4" i="1"/>
</calcChain>
</file>

<file path=xl/sharedStrings.xml><?xml version="1.0" encoding="utf-8"?>
<sst xmlns="http://schemas.openxmlformats.org/spreadsheetml/2006/main" count="56" uniqueCount="47">
  <si>
    <t>調査地点</t>
    <rPh sb="0" eb="2">
      <t>チョウサ</t>
    </rPh>
    <rPh sb="2" eb="4">
      <t>チテン</t>
    </rPh>
    <phoneticPr fontId="3"/>
  </si>
  <si>
    <t>１6年度</t>
    <rPh sb="2" eb="3">
      <t>ネン</t>
    </rPh>
    <phoneticPr fontId="3"/>
  </si>
  <si>
    <t>１7年度</t>
    <rPh sb="2" eb="3">
      <t>ネン</t>
    </rPh>
    <phoneticPr fontId="3"/>
  </si>
  <si>
    <t>18年度</t>
    <rPh sb="2" eb="3">
      <t>ネン</t>
    </rPh>
    <phoneticPr fontId="3"/>
  </si>
  <si>
    <t>19年度</t>
    <rPh sb="2" eb="3">
      <t>ネン</t>
    </rPh>
    <phoneticPr fontId="3"/>
  </si>
  <si>
    <t>20年度</t>
    <rPh sb="2" eb="4">
      <t>ネンド</t>
    </rPh>
    <phoneticPr fontId="3"/>
  </si>
  <si>
    <t>21年度</t>
    <rPh sb="2" eb="4">
      <t>ネンド</t>
    </rPh>
    <phoneticPr fontId="3"/>
  </si>
  <si>
    <t>22年度</t>
    <rPh sb="2" eb="4">
      <t>ネンド</t>
    </rPh>
    <phoneticPr fontId="3"/>
  </si>
  <si>
    <t>23年度</t>
    <rPh sb="2" eb="4">
      <t>ネンド</t>
    </rPh>
    <phoneticPr fontId="3"/>
  </si>
  <si>
    <t>24年度</t>
    <rPh sb="2" eb="4">
      <t>ネンド</t>
    </rPh>
    <phoneticPr fontId="3"/>
  </si>
  <si>
    <t>平均値</t>
    <rPh sb="0" eb="2">
      <t>ヘイキン</t>
    </rPh>
    <rPh sb="2" eb="3">
      <t>チ</t>
    </rPh>
    <phoneticPr fontId="3"/>
  </si>
  <si>
    <t>最大値</t>
    <rPh sb="0" eb="3">
      <t>サイダイチ</t>
    </rPh>
    <phoneticPr fontId="3"/>
  </si>
  <si>
    <t>最小値</t>
    <rPh sb="0" eb="2">
      <t>サイショウ</t>
    </rPh>
    <rPh sb="2" eb="3">
      <t>チ</t>
    </rPh>
    <phoneticPr fontId="3"/>
  </si>
  <si>
    <t>姉崎測定局</t>
    <rPh sb="0" eb="2">
      <t>アネサキ</t>
    </rPh>
    <rPh sb="2" eb="5">
      <t>ソクテイキョク</t>
    </rPh>
    <phoneticPr fontId="1"/>
  </si>
  <si>
    <t>八幡測定局</t>
    <rPh sb="0" eb="2">
      <t>ヤワタ</t>
    </rPh>
    <rPh sb="2" eb="5">
      <t>ソクテイキョク</t>
    </rPh>
    <phoneticPr fontId="1"/>
  </si>
  <si>
    <t>廿五里測定局</t>
    <rPh sb="0" eb="3">
      <t>ツイヘイジ</t>
    </rPh>
    <rPh sb="3" eb="6">
      <t>ソクテイキョク</t>
    </rPh>
    <phoneticPr fontId="1"/>
  </si>
  <si>
    <t>松崎測定局</t>
    <rPh sb="0" eb="2">
      <t>マツザキ</t>
    </rPh>
    <rPh sb="2" eb="5">
      <t>ソクテイキョク</t>
    </rPh>
    <phoneticPr fontId="1"/>
  </si>
  <si>
    <t>平野測定局</t>
    <rPh sb="0" eb="2">
      <t>ヒラノ</t>
    </rPh>
    <rPh sb="2" eb="5">
      <t>ソクテイキョク</t>
    </rPh>
    <phoneticPr fontId="1"/>
  </si>
  <si>
    <t>養老川上流
持田崎橋</t>
    <rPh sb="0" eb="2">
      <t>ヨウロウ</t>
    </rPh>
    <rPh sb="2" eb="3">
      <t>ガワ</t>
    </rPh>
    <rPh sb="3" eb="5">
      <t>ジョウリュウ</t>
    </rPh>
    <rPh sb="6" eb="9">
      <t>モッタザキ</t>
    </rPh>
    <rPh sb="9" eb="10">
      <t>バシ</t>
    </rPh>
    <phoneticPr fontId="3"/>
  </si>
  <si>
    <t>養老川中流
浅井橋</t>
    <rPh sb="0" eb="2">
      <t>ヨウロウ</t>
    </rPh>
    <rPh sb="2" eb="3">
      <t>ガワ</t>
    </rPh>
    <rPh sb="3" eb="5">
      <t>チュウリュウ</t>
    </rPh>
    <rPh sb="6" eb="8">
      <t>アサイ</t>
    </rPh>
    <rPh sb="8" eb="9">
      <t>ハシ</t>
    </rPh>
    <phoneticPr fontId="3"/>
  </si>
  <si>
    <t>養老川下流
養老大橋</t>
    <rPh sb="0" eb="2">
      <t>ヨウロウ</t>
    </rPh>
    <rPh sb="2" eb="3">
      <t>ガワ</t>
    </rPh>
    <rPh sb="3" eb="5">
      <t>カリュウ</t>
    </rPh>
    <rPh sb="6" eb="8">
      <t>ヨウロウ</t>
    </rPh>
    <rPh sb="8" eb="10">
      <t>オオハシ</t>
    </rPh>
    <phoneticPr fontId="3"/>
  </si>
  <si>
    <t>村田川
新村田橋</t>
    <rPh sb="0" eb="2">
      <t>ムラタ</t>
    </rPh>
    <rPh sb="2" eb="3">
      <t>ガワ</t>
    </rPh>
    <rPh sb="4" eb="5">
      <t>シン</t>
    </rPh>
    <rPh sb="5" eb="7">
      <t>ムラタ</t>
    </rPh>
    <rPh sb="7" eb="8">
      <t>バシ</t>
    </rPh>
    <phoneticPr fontId="3"/>
  </si>
  <si>
    <t>高滝ダム
加茂橋下流部</t>
    <rPh sb="0" eb="2">
      <t>タカタキ</t>
    </rPh>
    <rPh sb="5" eb="7">
      <t>カモ</t>
    </rPh>
    <rPh sb="7" eb="8">
      <t>バシ</t>
    </rPh>
    <rPh sb="8" eb="10">
      <t>カリュウ</t>
    </rPh>
    <rPh sb="10" eb="11">
      <t>ブ</t>
    </rPh>
    <phoneticPr fontId="3"/>
  </si>
  <si>
    <t>五井南海岸沖
海釣り施設沖1km</t>
    <rPh sb="0" eb="5">
      <t>ゴイミナミカイガン</t>
    </rPh>
    <rPh sb="5" eb="6">
      <t>オキ</t>
    </rPh>
    <rPh sb="7" eb="9">
      <t>ウミヅ</t>
    </rPh>
    <rPh sb="10" eb="12">
      <t>シセツ</t>
    </rPh>
    <rPh sb="12" eb="13">
      <t>オキ</t>
    </rPh>
    <phoneticPr fontId="3"/>
  </si>
  <si>
    <t>大気質</t>
    <rPh sb="0" eb="2">
      <t>タイキ</t>
    </rPh>
    <rPh sb="2" eb="3">
      <t>シツ</t>
    </rPh>
    <phoneticPr fontId="3"/>
  </si>
  <si>
    <t>水質</t>
    <rPh sb="0" eb="2">
      <t>スイシツ</t>
    </rPh>
    <phoneticPr fontId="3"/>
  </si>
  <si>
    <t>底質</t>
    <rPh sb="0" eb="1">
      <t>テイ</t>
    </rPh>
    <rPh sb="1" eb="2">
      <t>シツ</t>
    </rPh>
    <phoneticPr fontId="3"/>
  </si>
  <si>
    <t>水生生物</t>
    <rPh sb="0" eb="2">
      <t>スイセイ</t>
    </rPh>
    <rPh sb="2" eb="4">
      <t>セイブツ</t>
    </rPh>
    <phoneticPr fontId="3"/>
  </si>
  <si>
    <t>ダイオキシン類調査結果(経年変化）</t>
    <rPh sb="12" eb="14">
      <t>ケイネン</t>
    </rPh>
    <rPh sb="14" eb="16">
      <t>ヘンカ</t>
    </rPh>
    <phoneticPr fontId="3"/>
  </si>
  <si>
    <t>単位</t>
    <rPh sb="0" eb="2">
      <t>タンイ</t>
    </rPh>
    <phoneticPr fontId="3"/>
  </si>
  <si>
    <t>25年度</t>
    <rPh sb="2" eb="4">
      <t>ネンド</t>
    </rPh>
    <phoneticPr fontId="3"/>
  </si>
  <si>
    <t>pg-TEQ/m3</t>
  </si>
  <si>
    <t>pg-TEQ/L</t>
  </si>
  <si>
    <t>pg-TEQ/g-dry</t>
  </si>
  <si>
    <t>セイゴ</t>
  </si>
  <si>
    <t>pg-TEQ/g-wet</t>
  </si>
  <si>
    <t>メバル</t>
  </si>
  <si>
    <t>ハゼ</t>
  </si>
  <si>
    <t>アサリ</t>
  </si>
  <si>
    <t>バカガイ</t>
  </si>
  <si>
    <t>令和元年度</t>
    <rPh sb="0" eb="2">
      <t>レイワ</t>
    </rPh>
    <rPh sb="2" eb="4">
      <t>ガンネン</t>
    </rPh>
    <rPh sb="4" eb="5">
      <t>ド</t>
    </rPh>
    <phoneticPr fontId="3"/>
  </si>
  <si>
    <t>令和2年度</t>
    <rPh sb="0" eb="2">
      <t>レイワ</t>
    </rPh>
    <rPh sb="3" eb="4">
      <t>ネン</t>
    </rPh>
    <rPh sb="4" eb="5">
      <t>ド</t>
    </rPh>
    <phoneticPr fontId="3"/>
  </si>
  <si>
    <t>アジ</t>
    <phoneticPr fontId="3"/>
  </si>
  <si>
    <t>令和3年度</t>
    <rPh sb="0" eb="2">
      <t>レイワ</t>
    </rPh>
    <rPh sb="3" eb="4">
      <t>ネン</t>
    </rPh>
    <rPh sb="4" eb="5">
      <t>ド</t>
    </rPh>
    <phoneticPr fontId="3"/>
  </si>
  <si>
    <t>カサゴ</t>
    <phoneticPr fontId="3"/>
  </si>
  <si>
    <t>令和4年度</t>
    <rPh sb="0" eb="2">
      <t>レイワ</t>
    </rPh>
    <rPh sb="3" eb="5">
      <t>ネンド</t>
    </rPh>
    <phoneticPr fontId="3"/>
  </si>
  <si>
    <t>フッコ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</si>
</sst>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0.000"/>
    <numFmt numFmtId="177" formatCode="0.00_ "/>
    <numFmt numFmtId="178" formatCode="0.000_);[Red]\(0.000\)"/>
    <numFmt numFmtId="179" formatCode="0.000_ "/>
    <numFmt numFmtId="180" formatCode="0.0"/>
    <numFmt numFmtId="181" formatCode="0.0_ "/>
    <numFmt numFmtId="182" formatCode="0_ "/>
    <numFmt numFmtId="183" formatCode="0.0_);[Red]\(0.0\)"/>
    <numFmt numFmtId="184" formatCode="00&quot;年度&quot;"/>
    <numFmt numFmtId="185" formatCode="0.00_);[Red]\(0.00\)"/>
  </numFmts>
  <fonts count="5" x14ac:knownFonts="1">
    <font>
      <sz val="11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double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double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double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 style="double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double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double">
        <color theme="1"/>
      </bottom>
      <diagonal/>
    </border>
    <border>
      <left/>
      <right style="double">
        <color theme="1"/>
      </right>
      <top style="double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double">
        <color theme="1"/>
      </bottom>
      <diagonal/>
    </border>
    <border>
      <left/>
      <right style="double">
        <color theme="1"/>
      </right>
      <top/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double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indexed="64"/>
      </right>
      <top style="medium">
        <color theme="1"/>
      </top>
      <bottom style="thin">
        <color theme="1"/>
      </bottom>
      <diagonal/>
    </border>
    <border>
      <left/>
      <right style="double">
        <color indexed="64"/>
      </right>
      <top style="medium">
        <color theme="1"/>
      </top>
      <bottom style="medium">
        <color theme="1"/>
      </bottom>
      <diagonal/>
    </border>
    <border>
      <left/>
      <right style="double">
        <color indexed="64"/>
      </right>
      <top/>
      <bottom style="thin">
        <color theme="1"/>
      </bottom>
      <diagonal/>
    </border>
    <border>
      <left/>
      <right style="double">
        <color indexed="64"/>
      </right>
      <top style="thin">
        <color theme="1"/>
      </top>
      <bottom style="thin">
        <color theme="1"/>
      </bottom>
      <diagonal/>
    </border>
    <border>
      <left/>
      <right style="double">
        <color indexed="64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/>
      <right style="double">
        <color indexed="64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79" fontId="4" fillId="0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>
      <alignment horizontal="center" vertical="center"/>
    </xf>
    <xf numFmtId="185" fontId="4" fillId="0" borderId="3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179" fontId="4" fillId="0" borderId="6" xfId="0" applyNumberFormat="1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Continuous" vertical="center"/>
    </xf>
    <xf numFmtId="184" fontId="4" fillId="0" borderId="8" xfId="0" applyNumberFormat="1" applyFont="1" applyFill="1" applyBorder="1" applyAlignment="1">
      <alignment horizontal="centerContinuous" vertical="center"/>
    </xf>
    <xf numFmtId="184" fontId="4" fillId="0" borderId="8" xfId="0" applyNumberFormat="1" applyFont="1" applyFill="1" applyBorder="1" applyAlignment="1">
      <alignment horizontal="center" vertical="center"/>
    </xf>
    <xf numFmtId="184" fontId="4" fillId="0" borderId="8" xfId="0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79" fontId="4" fillId="0" borderId="11" xfId="0" applyNumberFormat="1" applyFont="1" applyFill="1" applyBorder="1" applyAlignment="1">
      <alignment horizontal="center" vertical="center"/>
    </xf>
    <xf numFmtId="179" fontId="4" fillId="0" borderId="12" xfId="0" applyNumberFormat="1" applyFont="1" applyFill="1" applyBorder="1" applyAlignment="1">
      <alignment horizontal="center" vertical="center"/>
    </xf>
    <xf numFmtId="177" fontId="4" fillId="0" borderId="12" xfId="0" applyNumberFormat="1" applyFont="1" applyFill="1" applyBorder="1" applyAlignment="1">
      <alignment horizontal="center" vertical="center"/>
    </xf>
    <xf numFmtId="181" fontId="4" fillId="0" borderId="12" xfId="0" applyNumberFormat="1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176" fontId="4" fillId="2" borderId="14" xfId="0" applyNumberFormat="1" applyFont="1" applyFill="1" applyBorder="1" applyAlignment="1">
      <alignment horizontal="center" vertical="center"/>
    </xf>
    <xf numFmtId="179" fontId="4" fillId="0" borderId="15" xfId="0" applyNumberFormat="1" applyFont="1" applyFill="1" applyBorder="1" applyAlignment="1">
      <alignment horizontal="center" vertical="center"/>
    </xf>
    <xf numFmtId="179" fontId="4" fillId="0" borderId="14" xfId="0" applyNumberFormat="1" applyFont="1" applyFill="1" applyBorder="1" applyAlignment="1">
      <alignment horizontal="center" vertical="center"/>
    </xf>
    <xf numFmtId="178" fontId="4" fillId="0" borderId="16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Continuous" vertical="center"/>
    </xf>
    <xf numFmtId="176" fontId="4" fillId="0" borderId="17" xfId="0" applyNumberFormat="1" applyFont="1" applyFill="1" applyBorder="1" applyAlignment="1">
      <alignment horizontal="center" vertical="center"/>
    </xf>
    <xf numFmtId="176" fontId="4" fillId="0" borderId="18" xfId="0" applyNumberFormat="1" applyFont="1" applyFill="1" applyBorder="1" applyAlignment="1">
      <alignment horizontal="center" vertical="center"/>
    </xf>
    <xf numFmtId="176" fontId="4" fillId="0" borderId="19" xfId="0" applyNumberFormat="1" applyFont="1" applyFill="1" applyBorder="1" applyAlignment="1">
      <alignment horizontal="center" vertical="center"/>
    </xf>
    <xf numFmtId="0" fontId="4" fillId="0" borderId="20" xfId="0" applyNumberFormat="1" applyFont="1" applyFill="1" applyBorder="1" applyAlignment="1">
      <alignment horizontal="center" vertical="center"/>
    </xf>
    <xf numFmtId="0" fontId="4" fillId="0" borderId="18" xfId="0" applyNumberFormat="1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180" fontId="4" fillId="0" borderId="12" xfId="0" applyNumberFormat="1" applyFont="1" applyFill="1" applyBorder="1" applyAlignment="1">
      <alignment horizontal="center" vertical="center"/>
    </xf>
    <xf numFmtId="176" fontId="4" fillId="0" borderId="12" xfId="0" applyNumberFormat="1" applyFont="1" applyFill="1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177" fontId="4" fillId="0" borderId="11" xfId="0" applyNumberFormat="1" applyFont="1" applyFill="1" applyBorder="1" applyAlignment="1">
      <alignment horizontal="center" vertical="center"/>
    </xf>
    <xf numFmtId="2" fontId="4" fillId="0" borderId="19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7" fontId="4" fillId="0" borderId="15" xfId="0" applyNumberFormat="1" applyFont="1" applyFill="1" applyBorder="1" applyAlignment="1">
      <alignment horizontal="center" vertical="center"/>
    </xf>
    <xf numFmtId="177" fontId="4" fillId="0" borderId="14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0" fontId="4" fillId="0" borderId="19" xfId="0" applyNumberFormat="1" applyFont="1" applyFill="1" applyBorder="1" applyAlignment="1">
      <alignment horizontal="center" vertical="center"/>
    </xf>
    <xf numFmtId="181" fontId="4" fillId="0" borderId="15" xfId="0" applyNumberFormat="1" applyFont="1" applyFill="1" applyBorder="1" applyAlignment="1">
      <alignment horizontal="center" vertical="center"/>
    </xf>
    <xf numFmtId="182" fontId="4" fillId="0" borderId="14" xfId="0" applyNumberFormat="1" applyFont="1" applyFill="1" applyBorder="1" applyAlignment="1">
      <alignment horizontal="center" vertical="center"/>
    </xf>
    <xf numFmtId="183" fontId="4" fillId="0" borderId="16" xfId="0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184" fontId="4" fillId="0" borderId="44" xfId="0" applyNumberFormat="1" applyFont="1" applyBorder="1" applyAlignment="1">
      <alignment horizontal="center" vertical="center"/>
    </xf>
    <xf numFmtId="176" fontId="4" fillId="2" borderId="45" xfId="0" applyNumberFormat="1" applyFont="1" applyFill="1" applyBorder="1" applyAlignment="1">
      <alignment horizontal="center" vertical="center"/>
    </xf>
    <xf numFmtId="176" fontId="4" fillId="2" borderId="46" xfId="0" applyNumberFormat="1" applyFont="1" applyFill="1" applyBorder="1" applyAlignment="1">
      <alignment horizontal="center" vertical="center"/>
    </xf>
    <xf numFmtId="176" fontId="4" fillId="2" borderId="47" xfId="0" applyNumberFormat="1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2" fontId="4" fillId="0" borderId="46" xfId="0" applyNumberFormat="1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177" fontId="4" fillId="0" borderId="45" xfId="0" applyNumberFormat="1" applyFont="1" applyBorder="1" applyAlignment="1">
      <alignment horizontal="center" vertical="center"/>
    </xf>
    <xf numFmtId="184" fontId="4" fillId="0" borderId="48" xfId="0" applyNumberFormat="1" applyFont="1" applyBorder="1" applyAlignment="1">
      <alignment horizontal="center" vertical="center"/>
    </xf>
    <xf numFmtId="176" fontId="4" fillId="2" borderId="43" xfId="0" applyNumberFormat="1" applyFont="1" applyFill="1" applyBorder="1" applyAlignment="1">
      <alignment horizontal="center" vertical="center"/>
    </xf>
    <xf numFmtId="176" fontId="4" fillId="2" borderId="49" xfId="0" applyNumberFormat="1" applyFont="1" applyFill="1" applyBorder="1" applyAlignment="1">
      <alignment horizontal="center" vertical="center"/>
    </xf>
    <xf numFmtId="176" fontId="4" fillId="2" borderId="50" xfId="0" applyNumberFormat="1" applyFont="1" applyFill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2" fontId="4" fillId="0" borderId="49" xfId="0" applyNumberFormat="1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177" fontId="4" fillId="0" borderId="51" xfId="0" applyNumberFormat="1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181" fontId="4" fillId="0" borderId="3" xfId="0" applyNumberFormat="1" applyFont="1" applyFill="1" applyBorder="1" applyAlignment="1">
      <alignment horizontal="center" vertical="center"/>
    </xf>
    <xf numFmtId="2" fontId="4" fillId="0" borderId="7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180" fontId="4" fillId="0" borderId="6" xfId="0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181" fontId="4" fillId="0" borderId="12" xfId="0" applyNumberFormat="1" applyFont="1" applyFill="1" applyBorder="1" applyAlignment="1">
      <alignment horizontal="center" vertical="center"/>
    </xf>
    <xf numFmtId="177" fontId="4" fillId="0" borderId="11" xfId="0" applyNumberFormat="1" applyFont="1" applyFill="1" applyBorder="1" applyAlignment="1">
      <alignment horizontal="center" vertical="center"/>
    </xf>
    <xf numFmtId="177" fontId="4" fillId="0" borderId="12" xfId="0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 textRotation="255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tabSelected="1" view="pageBreakPreview" zoomScale="80" zoomScaleNormal="94" zoomScaleSheetLayoutView="80" workbookViewId="0">
      <pane xSplit="2" ySplit="3" topLeftCell="G16" activePane="bottomRight" state="frozen"/>
      <selection pane="topRight" activeCell="C1" sqref="C1"/>
      <selection pane="bottomLeft" activeCell="A4" sqref="A4"/>
      <selection pane="bottomRight" activeCell="V25" sqref="V25"/>
    </sheetView>
  </sheetViews>
  <sheetFormatPr defaultColWidth="9" defaultRowHeight="20.100000000000001" customHeight="1" x14ac:dyDescent="0.15"/>
  <cols>
    <col min="1" max="1" width="6.625" style="1" customWidth="1"/>
    <col min="2" max="2" width="15.875" style="1" customWidth="1"/>
    <col min="3" max="3" width="13.875" style="1" bestFit="1" customWidth="1"/>
    <col min="4" max="4" width="12" style="1" customWidth="1"/>
    <col min="5" max="5" width="12.375" style="1" customWidth="1"/>
    <col min="6" max="6" width="12.75" style="1" customWidth="1"/>
    <col min="7" max="8" width="12.375" style="1" customWidth="1"/>
    <col min="9" max="25" width="11.875" style="1" customWidth="1"/>
    <col min="26" max="16384" width="9" style="1"/>
  </cols>
  <sheetData>
    <row r="1" spans="1:25" ht="20.100000000000001" customHeight="1" x14ac:dyDescent="0.15">
      <c r="A1" s="2"/>
      <c r="B1" s="5" t="s">
        <v>28</v>
      </c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5" ht="20.100000000000001" customHeight="1" thickBot="1" x14ac:dyDescent="0.2">
      <c r="A2" s="2"/>
      <c r="B2" s="3"/>
      <c r="C2" s="3"/>
      <c r="D2" s="2"/>
      <c r="E2" s="2"/>
      <c r="F2" s="2"/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2"/>
      <c r="T2" s="2"/>
      <c r="U2" s="2"/>
      <c r="V2" s="2"/>
      <c r="W2" s="2"/>
      <c r="X2" s="4"/>
    </row>
    <row r="3" spans="1:25" ht="30.75" customHeight="1" thickBot="1" x14ac:dyDescent="0.2">
      <c r="A3" s="72"/>
      <c r="B3" s="74" t="s">
        <v>0</v>
      </c>
      <c r="C3" s="73" t="s">
        <v>29</v>
      </c>
      <c r="D3" s="48" t="s">
        <v>1</v>
      </c>
      <c r="E3" s="29" t="s">
        <v>2</v>
      </c>
      <c r="F3" s="30" t="s">
        <v>3</v>
      </c>
      <c r="G3" s="29" t="s">
        <v>4</v>
      </c>
      <c r="H3" s="30" t="s">
        <v>5</v>
      </c>
      <c r="I3" s="30" t="s">
        <v>6</v>
      </c>
      <c r="J3" s="29" t="s">
        <v>7</v>
      </c>
      <c r="K3" s="30" t="s">
        <v>8</v>
      </c>
      <c r="L3" s="29" t="s">
        <v>9</v>
      </c>
      <c r="M3" s="30" t="s">
        <v>30</v>
      </c>
      <c r="N3" s="31">
        <v>26</v>
      </c>
      <c r="O3" s="32">
        <v>27</v>
      </c>
      <c r="P3" s="32">
        <v>28</v>
      </c>
      <c r="Q3" s="32">
        <v>29</v>
      </c>
      <c r="R3" s="32">
        <v>30</v>
      </c>
      <c r="S3" s="33" t="s">
        <v>40</v>
      </c>
      <c r="T3" s="33" t="s">
        <v>41</v>
      </c>
      <c r="U3" s="94" t="s">
        <v>43</v>
      </c>
      <c r="V3" s="85" t="s">
        <v>45</v>
      </c>
      <c r="W3" s="84" t="s">
        <v>10</v>
      </c>
      <c r="X3" s="29" t="s">
        <v>11</v>
      </c>
      <c r="Y3" s="34" t="s">
        <v>12</v>
      </c>
    </row>
    <row r="4" spans="1:25" ht="30.75" customHeight="1" x14ac:dyDescent="0.15">
      <c r="A4" s="113" t="s">
        <v>24</v>
      </c>
      <c r="B4" s="75" t="s">
        <v>13</v>
      </c>
      <c r="C4" s="122" t="s">
        <v>31</v>
      </c>
      <c r="D4" s="49">
        <v>7.5999999999999998E-2</v>
      </c>
      <c r="E4" s="25">
        <v>5.8999999999999997E-2</v>
      </c>
      <c r="F4" s="26">
        <v>5.2999999999999999E-2</v>
      </c>
      <c r="G4" s="25">
        <v>5.1999999999999998E-2</v>
      </c>
      <c r="H4" s="25">
        <v>3.7999999999999999E-2</v>
      </c>
      <c r="I4" s="25">
        <v>2.9000000000000001E-2</v>
      </c>
      <c r="J4" s="25">
        <v>4.2000000000000003E-2</v>
      </c>
      <c r="K4" s="25">
        <v>5.1999999999999998E-2</v>
      </c>
      <c r="L4" s="25">
        <v>2.5999999999999999E-2</v>
      </c>
      <c r="M4" s="25">
        <v>2.9000000000000001E-2</v>
      </c>
      <c r="N4" s="25">
        <v>1.9E-2</v>
      </c>
      <c r="O4" s="25">
        <v>1.9E-2</v>
      </c>
      <c r="P4" s="25">
        <v>3.6999999999999998E-2</v>
      </c>
      <c r="Q4" s="25">
        <v>2.5999999999999999E-2</v>
      </c>
      <c r="R4" s="25">
        <v>0.02</v>
      </c>
      <c r="S4" s="27">
        <v>2.9000000000000001E-2</v>
      </c>
      <c r="T4" s="27">
        <v>2.1000000000000001E-2</v>
      </c>
      <c r="U4" s="95">
        <v>3.9E-2</v>
      </c>
      <c r="V4" s="86">
        <v>2.7E-2</v>
      </c>
      <c r="W4" s="35">
        <f t="shared" ref="W4:W19" si="0">AVERAGE(D4:V4)</f>
        <v>3.6473684210526325E-2</v>
      </c>
      <c r="X4" s="26">
        <f t="shared" ref="X4:X19" si="1">MAX(D4:V4)</f>
        <v>7.5999999999999998E-2</v>
      </c>
      <c r="Y4" s="28">
        <f t="shared" ref="Y4:Y19" si="2">MIN(D4:V4)</f>
        <v>1.9E-2</v>
      </c>
    </row>
    <row r="5" spans="1:25" ht="30.75" customHeight="1" x14ac:dyDescent="0.15">
      <c r="A5" s="114"/>
      <c r="B5" s="76" t="s">
        <v>14</v>
      </c>
      <c r="C5" s="123"/>
      <c r="D5" s="50">
        <v>7.0000000000000007E-2</v>
      </c>
      <c r="E5" s="8">
        <v>8.3000000000000004E-2</v>
      </c>
      <c r="F5" s="8">
        <v>6.3E-2</v>
      </c>
      <c r="G5" s="8">
        <v>9.5000000000000001E-2</v>
      </c>
      <c r="H5" s="8">
        <v>5.8999999999999997E-2</v>
      </c>
      <c r="I5" s="8">
        <v>3.4000000000000002E-2</v>
      </c>
      <c r="J5" s="8">
        <v>3.2000000000000001E-2</v>
      </c>
      <c r="K5" s="8">
        <v>3.7999999999999999E-2</v>
      </c>
      <c r="L5" s="8">
        <v>2.7E-2</v>
      </c>
      <c r="M5" s="8">
        <v>2.9000000000000001E-2</v>
      </c>
      <c r="N5" s="8">
        <v>1.7999999999999999E-2</v>
      </c>
      <c r="O5" s="8">
        <v>2.1999999999999999E-2</v>
      </c>
      <c r="P5" s="8">
        <v>2.5999999999999999E-2</v>
      </c>
      <c r="Q5" s="8">
        <v>4.3999999999999997E-2</v>
      </c>
      <c r="R5" s="8">
        <v>2.5999999999999999E-2</v>
      </c>
      <c r="S5" s="13">
        <v>3.4000000000000002E-2</v>
      </c>
      <c r="T5" s="13">
        <v>2.1000000000000001E-2</v>
      </c>
      <c r="U5" s="96">
        <v>7.8E-2</v>
      </c>
      <c r="V5" s="87">
        <v>2.3E-2</v>
      </c>
      <c r="W5" s="36">
        <f t="shared" si="0"/>
        <v>4.3263157894736851E-2</v>
      </c>
      <c r="X5" s="12">
        <f t="shared" si="1"/>
        <v>9.5000000000000001E-2</v>
      </c>
      <c r="Y5" s="16">
        <f t="shared" si="2"/>
        <v>1.7999999999999999E-2</v>
      </c>
    </row>
    <row r="6" spans="1:25" ht="30.75" customHeight="1" x14ac:dyDescent="0.15">
      <c r="A6" s="114"/>
      <c r="B6" s="76" t="s">
        <v>15</v>
      </c>
      <c r="C6" s="123"/>
      <c r="D6" s="50">
        <v>9.0999999999999998E-2</v>
      </c>
      <c r="E6" s="8">
        <v>5.5E-2</v>
      </c>
      <c r="F6" s="8">
        <v>5.6000000000000001E-2</v>
      </c>
      <c r="G6" s="8">
        <v>5.3999999999999999E-2</v>
      </c>
      <c r="H6" s="8">
        <v>0.05</v>
      </c>
      <c r="I6" s="8">
        <v>3.1E-2</v>
      </c>
      <c r="J6" s="8">
        <v>2.4E-2</v>
      </c>
      <c r="K6" s="8">
        <v>0.03</v>
      </c>
      <c r="L6" s="8">
        <v>3.7999999999999999E-2</v>
      </c>
      <c r="M6" s="8">
        <v>2.8000000000000001E-2</v>
      </c>
      <c r="N6" s="8">
        <v>0.02</v>
      </c>
      <c r="O6" s="8">
        <v>2.1999999999999999E-2</v>
      </c>
      <c r="P6" s="8">
        <v>3.5000000000000003E-2</v>
      </c>
      <c r="Q6" s="8">
        <v>2.1000000000000001E-2</v>
      </c>
      <c r="R6" s="8">
        <v>1.9E-2</v>
      </c>
      <c r="S6" s="13">
        <v>6.3E-2</v>
      </c>
      <c r="T6" s="13">
        <v>1.2E-2</v>
      </c>
      <c r="U6" s="96"/>
      <c r="V6" s="87"/>
      <c r="W6" s="36">
        <f t="shared" si="0"/>
        <v>3.8176470588235298E-2</v>
      </c>
      <c r="X6" s="12">
        <f t="shared" si="1"/>
        <v>9.0999999999999998E-2</v>
      </c>
      <c r="Y6" s="16">
        <f t="shared" si="2"/>
        <v>1.2E-2</v>
      </c>
    </row>
    <row r="7" spans="1:25" ht="30.75" customHeight="1" x14ac:dyDescent="0.15">
      <c r="A7" s="114"/>
      <c r="B7" s="76" t="s">
        <v>16</v>
      </c>
      <c r="C7" s="123"/>
      <c r="D7" s="50">
        <v>8.1000000000000003E-2</v>
      </c>
      <c r="E7" s="8">
        <v>6.4000000000000001E-2</v>
      </c>
      <c r="F7" s="8">
        <v>9.0999999999999998E-2</v>
      </c>
      <c r="G7" s="8">
        <v>4.5999999999999999E-2</v>
      </c>
      <c r="H7" s="8">
        <v>3.5000000000000003E-2</v>
      </c>
      <c r="I7" s="8">
        <v>2.3E-2</v>
      </c>
      <c r="J7" s="8">
        <v>2.1000000000000001E-2</v>
      </c>
      <c r="K7" s="8">
        <v>2.3E-2</v>
      </c>
      <c r="L7" s="8">
        <v>2.1999999999999999E-2</v>
      </c>
      <c r="M7" s="8">
        <v>2.1000000000000001E-2</v>
      </c>
      <c r="N7" s="8">
        <v>1.4E-2</v>
      </c>
      <c r="O7" s="8">
        <v>2.4E-2</v>
      </c>
      <c r="P7" s="8">
        <v>3.2000000000000001E-2</v>
      </c>
      <c r="Q7" s="8">
        <v>1.4E-2</v>
      </c>
      <c r="R7" s="8">
        <v>1.7999999999999999E-2</v>
      </c>
      <c r="S7" s="13">
        <v>5.5E-2</v>
      </c>
      <c r="T7" s="13">
        <v>1.7999999999999999E-2</v>
      </c>
      <c r="U7" s="96"/>
      <c r="V7" s="87"/>
      <c r="W7" s="36">
        <f t="shared" si="0"/>
        <v>3.5411764705882372E-2</v>
      </c>
      <c r="X7" s="12">
        <f t="shared" si="1"/>
        <v>9.0999999999999998E-2</v>
      </c>
      <c r="Y7" s="16">
        <f t="shared" si="2"/>
        <v>1.4E-2</v>
      </c>
    </row>
    <row r="8" spans="1:25" ht="30.75" customHeight="1" thickBot="1" x14ac:dyDescent="0.2">
      <c r="A8" s="117"/>
      <c r="B8" s="77" t="s">
        <v>17</v>
      </c>
      <c r="C8" s="124"/>
      <c r="D8" s="51">
        <v>4.1000000000000002E-2</v>
      </c>
      <c r="E8" s="43">
        <v>3.4000000000000002E-2</v>
      </c>
      <c r="F8" s="43">
        <v>8.8999999999999996E-2</v>
      </c>
      <c r="G8" s="43">
        <v>3.1E-2</v>
      </c>
      <c r="H8" s="43">
        <v>2.9000000000000001E-2</v>
      </c>
      <c r="I8" s="43">
        <v>2.5000000000000001E-2</v>
      </c>
      <c r="J8" s="43">
        <v>1.4E-2</v>
      </c>
      <c r="K8" s="43">
        <v>1.0999999999999999E-2</v>
      </c>
      <c r="L8" s="43">
        <v>2.4E-2</v>
      </c>
      <c r="M8" s="43">
        <v>1.2E-2</v>
      </c>
      <c r="N8" s="43">
        <v>2.1000000000000001E-2</v>
      </c>
      <c r="O8" s="43">
        <v>1.6E-2</v>
      </c>
      <c r="P8" s="43">
        <v>1.7999999999999999E-2</v>
      </c>
      <c r="Q8" s="43">
        <v>8.6E-3</v>
      </c>
      <c r="R8" s="43">
        <v>1.6E-2</v>
      </c>
      <c r="S8" s="44">
        <v>8.8999999999999996E-2</v>
      </c>
      <c r="T8" s="44">
        <v>1.0999999999999999E-2</v>
      </c>
      <c r="U8" s="97">
        <v>2.1000000000000001E-2</v>
      </c>
      <c r="V8" s="88">
        <v>1.9E-2</v>
      </c>
      <c r="W8" s="45">
        <f t="shared" si="0"/>
        <v>2.7873684210526325E-2</v>
      </c>
      <c r="X8" s="46">
        <f t="shared" si="1"/>
        <v>8.8999999999999996E-2</v>
      </c>
      <c r="Y8" s="47">
        <f t="shared" si="2"/>
        <v>8.6E-3</v>
      </c>
    </row>
    <row r="9" spans="1:25" ht="30.75" customHeight="1" thickTop="1" x14ac:dyDescent="0.15">
      <c r="A9" s="113" t="s">
        <v>25</v>
      </c>
      <c r="B9" s="78" t="s">
        <v>18</v>
      </c>
      <c r="C9" s="119" t="s">
        <v>32</v>
      </c>
      <c r="D9" s="52">
        <v>5.1999999999999998E-2</v>
      </c>
      <c r="E9" s="40">
        <v>6.4000000000000001E-2</v>
      </c>
      <c r="F9" s="40">
        <v>2.3E-2</v>
      </c>
      <c r="G9" s="40">
        <v>3.6999999999999998E-2</v>
      </c>
      <c r="H9" s="40">
        <v>2.8000000000000001E-2</v>
      </c>
      <c r="I9" s="25">
        <v>2.3E-2</v>
      </c>
      <c r="J9" s="40">
        <v>4.2999999999999997E-2</v>
      </c>
      <c r="K9" s="40">
        <v>3.5000000000000003E-2</v>
      </c>
      <c r="L9" s="40">
        <v>1.7000000000000001E-2</v>
      </c>
      <c r="M9" s="40">
        <v>2.3E-2</v>
      </c>
      <c r="N9" s="40">
        <v>0.02</v>
      </c>
      <c r="O9" s="25">
        <v>2.4E-2</v>
      </c>
      <c r="P9" s="40">
        <v>2.4E-2</v>
      </c>
      <c r="Q9" s="40">
        <v>0.16</v>
      </c>
      <c r="R9" s="40">
        <v>8.1000000000000003E-2</v>
      </c>
      <c r="S9" s="41">
        <v>6.8000000000000005E-2</v>
      </c>
      <c r="T9" s="41">
        <v>6.2E-2</v>
      </c>
      <c r="U9" s="98">
        <v>7.1999999999999995E-2</v>
      </c>
      <c r="V9" s="89">
        <v>2.7E-2</v>
      </c>
      <c r="W9" s="35">
        <f t="shared" si="0"/>
        <v>4.6473684210526313E-2</v>
      </c>
      <c r="X9" s="42">
        <f t="shared" si="1"/>
        <v>0.16</v>
      </c>
      <c r="Y9" s="28">
        <f t="shared" si="2"/>
        <v>1.7000000000000001E-2</v>
      </c>
    </row>
    <row r="10" spans="1:25" ht="30.75" customHeight="1" x14ac:dyDescent="0.15">
      <c r="A10" s="114"/>
      <c r="B10" s="79" t="s">
        <v>19</v>
      </c>
      <c r="C10" s="120"/>
      <c r="D10" s="53">
        <v>7.4999999999999997E-2</v>
      </c>
      <c r="E10" s="6">
        <v>7.1999999999999995E-2</v>
      </c>
      <c r="F10" s="6">
        <v>7.0999999999999994E-2</v>
      </c>
      <c r="G10" s="8">
        <v>7.0000000000000007E-2</v>
      </c>
      <c r="H10" s="6">
        <v>0.14000000000000001</v>
      </c>
      <c r="I10" s="7">
        <v>0.15</v>
      </c>
      <c r="J10" s="6">
        <v>0.12</v>
      </c>
      <c r="K10" s="6">
        <v>0.19</v>
      </c>
      <c r="L10" s="6">
        <v>3.6999999999999998E-2</v>
      </c>
      <c r="M10" s="6">
        <v>0.11</v>
      </c>
      <c r="N10" s="6">
        <v>6.8000000000000005E-2</v>
      </c>
      <c r="O10" s="6">
        <v>0.11</v>
      </c>
      <c r="P10" s="6">
        <v>7.8E-2</v>
      </c>
      <c r="Q10" s="6">
        <v>4.7E-2</v>
      </c>
      <c r="R10" s="6">
        <v>4.7E-2</v>
      </c>
      <c r="S10" s="9">
        <v>0.11</v>
      </c>
      <c r="T10" s="9">
        <v>6.4000000000000001E-2</v>
      </c>
      <c r="U10" s="99">
        <v>0.15</v>
      </c>
      <c r="V10" s="90">
        <v>6.9000000000000006E-2</v>
      </c>
      <c r="W10" s="36">
        <f t="shared" si="0"/>
        <v>9.3578947368421053E-2</v>
      </c>
      <c r="X10" s="14">
        <f t="shared" si="1"/>
        <v>0.19</v>
      </c>
      <c r="Y10" s="16">
        <f t="shared" si="2"/>
        <v>3.6999999999999998E-2</v>
      </c>
    </row>
    <row r="11" spans="1:25" ht="30.75" customHeight="1" x14ac:dyDescent="0.15">
      <c r="A11" s="114"/>
      <c r="B11" s="79" t="s">
        <v>20</v>
      </c>
      <c r="C11" s="120"/>
      <c r="D11" s="53">
        <v>9.1999999999999998E-2</v>
      </c>
      <c r="E11" s="6">
        <v>0.24</v>
      </c>
      <c r="F11" s="6">
        <v>0.19</v>
      </c>
      <c r="G11" s="6">
        <v>0.22</v>
      </c>
      <c r="H11" s="6">
        <v>0.23</v>
      </c>
      <c r="I11" s="7">
        <v>0.22</v>
      </c>
      <c r="J11" s="6">
        <v>0.13</v>
      </c>
      <c r="K11" s="6">
        <v>0.17</v>
      </c>
      <c r="L11" s="7">
        <v>0.1</v>
      </c>
      <c r="M11" s="6">
        <v>0.11</v>
      </c>
      <c r="N11" s="6">
        <v>0.11</v>
      </c>
      <c r="O11" s="6">
        <v>0.18</v>
      </c>
      <c r="P11" s="7">
        <v>0.39</v>
      </c>
      <c r="Q11" s="7">
        <v>5.8999999999999997E-2</v>
      </c>
      <c r="R11" s="7">
        <v>0.1</v>
      </c>
      <c r="S11" s="9">
        <v>0.17</v>
      </c>
      <c r="T11" s="9">
        <v>0.23</v>
      </c>
      <c r="U11" s="99">
        <v>0.24</v>
      </c>
      <c r="V11" s="90">
        <v>0.18</v>
      </c>
      <c r="W11" s="37">
        <f t="shared" si="0"/>
        <v>0.17689473684210527</v>
      </c>
      <c r="X11" s="14">
        <f t="shared" si="1"/>
        <v>0.39</v>
      </c>
      <c r="Y11" s="16">
        <f t="shared" si="2"/>
        <v>5.8999999999999997E-2</v>
      </c>
    </row>
    <row r="12" spans="1:25" ht="30.75" customHeight="1" x14ac:dyDescent="0.15">
      <c r="A12" s="114"/>
      <c r="B12" s="79" t="s">
        <v>21</v>
      </c>
      <c r="C12" s="120"/>
      <c r="D12" s="53">
        <v>8.4000000000000005E-2</v>
      </c>
      <c r="E12" s="6">
        <v>0.17</v>
      </c>
      <c r="F12" s="6">
        <v>5.5E-2</v>
      </c>
      <c r="G12" s="6">
        <v>0.22</v>
      </c>
      <c r="H12" s="6">
        <v>0.14000000000000001</v>
      </c>
      <c r="I12" s="7">
        <v>0.12</v>
      </c>
      <c r="J12" s="6">
        <v>0.16</v>
      </c>
      <c r="K12" s="6">
        <v>4.9000000000000002E-2</v>
      </c>
      <c r="L12" s="8">
        <v>0.04</v>
      </c>
      <c r="M12" s="6">
        <v>7.9000000000000001E-2</v>
      </c>
      <c r="N12" s="6">
        <v>4.2000000000000003E-2</v>
      </c>
      <c r="O12" s="6">
        <v>8.5000000000000006E-2</v>
      </c>
      <c r="P12" s="8">
        <v>6.4000000000000001E-2</v>
      </c>
      <c r="Q12" s="8">
        <v>4.7E-2</v>
      </c>
      <c r="R12" s="8">
        <v>6.3E-2</v>
      </c>
      <c r="S12" s="9">
        <v>8.3000000000000004E-2</v>
      </c>
      <c r="T12" s="9">
        <v>7.2999999999999995E-2</v>
      </c>
      <c r="U12" s="99">
        <v>0.15</v>
      </c>
      <c r="V12" s="90">
        <v>0.11</v>
      </c>
      <c r="W12" s="36">
        <f t="shared" si="0"/>
        <v>9.6526315789473682E-2</v>
      </c>
      <c r="X12" s="14">
        <f t="shared" si="1"/>
        <v>0.22</v>
      </c>
      <c r="Y12" s="16">
        <f t="shared" si="2"/>
        <v>0.04</v>
      </c>
    </row>
    <row r="13" spans="1:25" ht="30.75" customHeight="1" x14ac:dyDescent="0.15">
      <c r="A13" s="114"/>
      <c r="B13" s="79" t="s">
        <v>22</v>
      </c>
      <c r="C13" s="120"/>
      <c r="D13" s="53">
        <v>0.14000000000000001</v>
      </c>
      <c r="E13" s="7">
        <v>0.1</v>
      </c>
      <c r="F13" s="6">
        <v>0.13</v>
      </c>
      <c r="G13" s="6">
        <v>0.13</v>
      </c>
      <c r="H13" s="6">
        <v>8.5000000000000006E-2</v>
      </c>
      <c r="I13" s="6">
        <v>0.13</v>
      </c>
      <c r="J13" s="6">
        <v>5.1999999999999998E-2</v>
      </c>
      <c r="K13" s="6">
        <v>9.2999999999999999E-2</v>
      </c>
      <c r="L13" s="8">
        <v>0.05</v>
      </c>
      <c r="M13" s="6">
        <v>8.8999999999999996E-2</v>
      </c>
      <c r="N13" s="6">
        <v>7.0999999999999994E-2</v>
      </c>
      <c r="O13" s="6">
        <v>9.9000000000000005E-2</v>
      </c>
      <c r="P13" s="8">
        <v>0.11</v>
      </c>
      <c r="Q13" s="7">
        <v>7.8E-2</v>
      </c>
      <c r="R13" s="7">
        <v>0.04</v>
      </c>
      <c r="S13" s="9">
        <v>7.4999999999999997E-2</v>
      </c>
      <c r="T13" s="9">
        <v>8.5000000000000006E-2</v>
      </c>
      <c r="U13" s="100">
        <v>0.2</v>
      </c>
      <c r="V13" s="91">
        <v>0.2</v>
      </c>
      <c r="W13" s="36">
        <f t="shared" si="0"/>
        <v>0.10300000000000001</v>
      </c>
      <c r="X13" s="14">
        <f t="shared" si="1"/>
        <v>0.2</v>
      </c>
      <c r="Y13" s="16">
        <f t="shared" si="2"/>
        <v>0.04</v>
      </c>
    </row>
    <row r="14" spans="1:25" ht="30.75" customHeight="1" thickBot="1" x14ac:dyDescent="0.2">
      <c r="A14" s="115"/>
      <c r="B14" s="80" t="s">
        <v>23</v>
      </c>
      <c r="C14" s="121"/>
      <c r="D14" s="61">
        <v>0.1</v>
      </c>
      <c r="E14" s="62">
        <v>0.17</v>
      </c>
      <c r="F14" s="62">
        <v>4.1000000000000002E-2</v>
      </c>
      <c r="G14" s="62">
        <v>4.7E-2</v>
      </c>
      <c r="H14" s="62">
        <v>6.4000000000000001E-2</v>
      </c>
      <c r="I14" s="62">
        <v>5.6000000000000001E-2</v>
      </c>
      <c r="J14" s="62">
        <v>5.5E-2</v>
      </c>
      <c r="K14" s="62">
        <v>0.17</v>
      </c>
      <c r="L14" s="62">
        <v>0.17</v>
      </c>
      <c r="M14" s="62">
        <v>3.5000000000000003E-2</v>
      </c>
      <c r="N14" s="62">
        <v>0.11</v>
      </c>
      <c r="O14" s="62">
        <v>0.21</v>
      </c>
      <c r="P14" s="62">
        <v>8.6999999999999994E-2</v>
      </c>
      <c r="Q14" s="62">
        <v>0.25</v>
      </c>
      <c r="R14" s="62">
        <v>6.0999999999999999E-2</v>
      </c>
      <c r="S14" s="63">
        <v>7.8E-2</v>
      </c>
      <c r="T14" s="63">
        <v>0.55000000000000004</v>
      </c>
      <c r="U14" s="101">
        <v>0.23</v>
      </c>
      <c r="V14" s="92">
        <v>3.3000000000000002E-2</v>
      </c>
      <c r="W14" s="64">
        <f t="shared" si="0"/>
        <v>0.13247368421052633</v>
      </c>
      <c r="X14" s="65">
        <f t="shared" si="1"/>
        <v>0.55000000000000004</v>
      </c>
      <c r="Y14" s="47">
        <f t="shared" si="2"/>
        <v>3.3000000000000002E-2</v>
      </c>
    </row>
    <row r="15" spans="1:25" ht="30.75" customHeight="1" thickTop="1" x14ac:dyDescent="0.15">
      <c r="A15" s="116" t="s">
        <v>26</v>
      </c>
      <c r="B15" s="81" t="s">
        <v>18</v>
      </c>
      <c r="C15" s="127" t="s">
        <v>33</v>
      </c>
      <c r="D15" s="52">
        <v>0.17</v>
      </c>
      <c r="E15" s="40">
        <v>0.39</v>
      </c>
      <c r="F15" s="40">
        <v>0.12</v>
      </c>
      <c r="G15" s="40">
        <v>0.14000000000000001</v>
      </c>
      <c r="H15" s="40">
        <v>0.12</v>
      </c>
      <c r="I15" s="40">
        <v>0.31</v>
      </c>
      <c r="J15" s="40">
        <v>0.17</v>
      </c>
      <c r="K15" s="40">
        <v>0.19</v>
      </c>
      <c r="L15" s="40">
        <v>0.12</v>
      </c>
      <c r="M15" s="59">
        <v>0.2</v>
      </c>
      <c r="N15" s="59">
        <v>0.25</v>
      </c>
      <c r="O15" s="40">
        <v>0.08</v>
      </c>
      <c r="P15" s="25">
        <v>0.16</v>
      </c>
      <c r="Q15" s="59">
        <v>0.14000000000000001</v>
      </c>
      <c r="R15" s="59">
        <v>4.2000000000000003E-2</v>
      </c>
      <c r="S15" s="41">
        <v>0.25</v>
      </c>
      <c r="T15" s="41">
        <v>0.19</v>
      </c>
      <c r="U15" s="98">
        <v>0.17</v>
      </c>
      <c r="V15" s="89">
        <v>0.14000000000000001</v>
      </c>
      <c r="W15" s="60">
        <f t="shared" si="0"/>
        <v>0.17642105263157895</v>
      </c>
      <c r="X15" s="42">
        <f t="shared" si="1"/>
        <v>0.39</v>
      </c>
      <c r="Y15" s="28">
        <f t="shared" si="2"/>
        <v>4.2000000000000003E-2</v>
      </c>
    </row>
    <row r="16" spans="1:25" ht="30.75" customHeight="1" x14ac:dyDescent="0.15">
      <c r="A16" s="114"/>
      <c r="B16" s="79" t="s">
        <v>19</v>
      </c>
      <c r="C16" s="128"/>
      <c r="D16" s="54">
        <v>0.2</v>
      </c>
      <c r="E16" s="6">
        <v>6.8000000000000005E-2</v>
      </c>
      <c r="F16" s="6">
        <v>0.12</v>
      </c>
      <c r="G16" s="6">
        <v>0.14000000000000001</v>
      </c>
      <c r="H16" s="6">
        <v>0.11</v>
      </c>
      <c r="I16" s="6">
        <v>0.13</v>
      </c>
      <c r="J16" s="6">
        <v>9.8000000000000004E-2</v>
      </c>
      <c r="K16" s="6">
        <v>9.9000000000000005E-2</v>
      </c>
      <c r="L16" s="6">
        <v>9.7000000000000003E-2</v>
      </c>
      <c r="M16" s="6">
        <v>7.0999999999999994E-2</v>
      </c>
      <c r="N16" s="6">
        <v>0.14000000000000001</v>
      </c>
      <c r="O16" s="6">
        <v>7.4999999999999997E-2</v>
      </c>
      <c r="P16" s="6">
        <v>8.5000000000000006E-2</v>
      </c>
      <c r="Q16" s="6">
        <v>6.4000000000000001E-2</v>
      </c>
      <c r="R16" s="6">
        <v>8.2000000000000003E-2</v>
      </c>
      <c r="S16" s="9">
        <v>0.12</v>
      </c>
      <c r="T16" s="9">
        <v>0.17</v>
      </c>
      <c r="U16" s="99">
        <v>0.13</v>
      </c>
      <c r="V16" s="90">
        <v>5.5E-2</v>
      </c>
      <c r="W16" s="37">
        <f t="shared" si="0"/>
        <v>0.10810526315789475</v>
      </c>
      <c r="X16" s="14">
        <f t="shared" si="1"/>
        <v>0.2</v>
      </c>
      <c r="Y16" s="16">
        <f t="shared" si="2"/>
        <v>5.5E-2</v>
      </c>
    </row>
    <row r="17" spans="1:25" ht="30.75" customHeight="1" x14ac:dyDescent="0.15">
      <c r="A17" s="114"/>
      <c r="B17" s="79" t="s">
        <v>20</v>
      </c>
      <c r="C17" s="128"/>
      <c r="D17" s="53">
        <v>0.15</v>
      </c>
      <c r="E17" s="6">
        <v>9.7000000000000003E-2</v>
      </c>
      <c r="F17" s="6">
        <v>0.13</v>
      </c>
      <c r="G17" s="6">
        <v>0.12</v>
      </c>
      <c r="H17" s="6">
        <v>0.16</v>
      </c>
      <c r="I17" s="6">
        <v>0.13</v>
      </c>
      <c r="J17" s="6">
        <v>0.16</v>
      </c>
      <c r="K17" s="6">
        <v>0.14000000000000001</v>
      </c>
      <c r="L17" s="6">
        <v>0.27</v>
      </c>
      <c r="M17" s="6">
        <v>0.36</v>
      </c>
      <c r="N17" s="6">
        <v>1.3</v>
      </c>
      <c r="O17" s="6">
        <v>0.24</v>
      </c>
      <c r="P17" s="6">
        <v>0.36</v>
      </c>
      <c r="Q17" s="6">
        <v>0.22</v>
      </c>
      <c r="R17" s="6">
        <v>9.2999999999999999E-2</v>
      </c>
      <c r="S17" s="9">
        <v>0.27</v>
      </c>
      <c r="T17" s="9">
        <v>1.4</v>
      </c>
      <c r="U17" s="99">
        <v>0.65</v>
      </c>
      <c r="V17" s="90">
        <v>0.1</v>
      </c>
      <c r="W17" s="37">
        <f t="shared" si="0"/>
        <v>0.33421052631578957</v>
      </c>
      <c r="X17" s="15">
        <f t="shared" si="1"/>
        <v>1.4</v>
      </c>
      <c r="Y17" s="16">
        <f t="shared" si="2"/>
        <v>9.2999999999999999E-2</v>
      </c>
    </row>
    <row r="18" spans="1:25" ht="30.75" customHeight="1" x14ac:dyDescent="0.15">
      <c r="A18" s="114"/>
      <c r="B18" s="79" t="s">
        <v>21</v>
      </c>
      <c r="C18" s="128"/>
      <c r="D18" s="53">
        <v>0.21</v>
      </c>
      <c r="E18" s="6">
        <v>0.21</v>
      </c>
      <c r="F18" s="7">
        <v>0.2</v>
      </c>
      <c r="G18" s="7">
        <v>0.24</v>
      </c>
      <c r="H18" s="6">
        <v>0.23</v>
      </c>
      <c r="I18" s="6">
        <v>0.27</v>
      </c>
      <c r="J18" s="6">
        <v>0.28000000000000003</v>
      </c>
      <c r="K18" s="6">
        <v>0.16</v>
      </c>
      <c r="L18" s="6">
        <v>0.16</v>
      </c>
      <c r="M18" s="6">
        <v>0.19</v>
      </c>
      <c r="N18" s="6">
        <v>0.24</v>
      </c>
      <c r="O18" s="6">
        <v>0.24</v>
      </c>
      <c r="P18" s="6">
        <v>0.28999999999999998</v>
      </c>
      <c r="Q18" s="6">
        <v>0.11</v>
      </c>
      <c r="R18" s="6">
        <v>0.18</v>
      </c>
      <c r="S18" s="9">
        <v>0.33</v>
      </c>
      <c r="T18" s="9">
        <v>0.75</v>
      </c>
      <c r="U18" s="99">
        <v>0.88</v>
      </c>
      <c r="V18" s="90">
        <v>2.2999999999999998</v>
      </c>
      <c r="W18" s="37">
        <f t="shared" si="0"/>
        <v>0.3931578947368421</v>
      </c>
      <c r="X18" s="14">
        <f t="shared" si="1"/>
        <v>2.2999999999999998</v>
      </c>
      <c r="Y18" s="17">
        <f t="shared" si="2"/>
        <v>0.11</v>
      </c>
    </row>
    <row r="19" spans="1:25" ht="30.75" customHeight="1" thickBot="1" x14ac:dyDescent="0.2">
      <c r="A19" s="117"/>
      <c r="B19" s="82" t="s">
        <v>22</v>
      </c>
      <c r="C19" s="129"/>
      <c r="D19" s="68">
        <v>5.9</v>
      </c>
      <c r="E19" s="62">
        <v>4.7</v>
      </c>
      <c r="F19" s="62">
        <v>15</v>
      </c>
      <c r="G19" s="62">
        <v>4.2</v>
      </c>
      <c r="H19" s="62">
        <v>4.7</v>
      </c>
      <c r="I19" s="62">
        <v>5.5</v>
      </c>
      <c r="J19" s="62">
        <v>6.1</v>
      </c>
      <c r="K19" s="62">
        <v>5.5</v>
      </c>
      <c r="L19" s="62">
        <v>6.4</v>
      </c>
      <c r="M19" s="62">
        <v>4.3</v>
      </c>
      <c r="N19" s="62">
        <v>3.7</v>
      </c>
      <c r="O19" s="62">
        <v>4.2</v>
      </c>
      <c r="P19" s="62">
        <v>4.7</v>
      </c>
      <c r="Q19" s="62">
        <v>4.2</v>
      </c>
      <c r="R19" s="62">
        <v>2.7</v>
      </c>
      <c r="S19" s="63">
        <v>4.3</v>
      </c>
      <c r="T19" s="63">
        <v>3.4</v>
      </c>
      <c r="U19" s="101">
        <v>3.6</v>
      </c>
      <c r="V19" s="92">
        <v>3.3</v>
      </c>
      <c r="W19" s="69">
        <f t="shared" si="0"/>
        <v>5.0736842105263165</v>
      </c>
      <c r="X19" s="70">
        <f t="shared" si="1"/>
        <v>15</v>
      </c>
      <c r="Y19" s="71">
        <f t="shared" si="2"/>
        <v>2.7</v>
      </c>
    </row>
    <row r="20" spans="1:25" ht="30.75" customHeight="1" thickTop="1" x14ac:dyDescent="0.15">
      <c r="A20" s="113" t="s">
        <v>27</v>
      </c>
      <c r="B20" s="78" t="s">
        <v>34</v>
      </c>
      <c r="C20" s="125" t="s">
        <v>35</v>
      </c>
      <c r="D20" s="66">
        <v>0.76</v>
      </c>
      <c r="E20" s="40">
        <v>1.9</v>
      </c>
      <c r="F20" s="40">
        <v>1.2</v>
      </c>
      <c r="G20" s="40">
        <v>1.5</v>
      </c>
      <c r="H20" s="40">
        <v>0.87</v>
      </c>
      <c r="I20" s="40">
        <v>1.6</v>
      </c>
      <c r="J20" s="40">
        <v>0.25</v>
      </c>
      <c r="K20" s="40">
        <v>0.73</v>
      </c>
      <c r="L20" s="40">
        <v>0.49</v>
      </c>
      <c r="M20" s="40">
        <v>0.48</v>
      </c>
      <c r="N20" s="40">
        <v>0.27</v>
      </c>
      <c r="O20" s="40">
        <v>0.36</v>
      </c>
      <c r="P20" s="40">
        <v>0.74</v>
      </c>
      <c r="Q20" s="40">
        <v>0.65</v>
      </c>
      <c r="R20" s="59">
        <v>0.6</v>
      </c>
      <c r="S20" s="67">
        <v>0.78</v>
      </c>
      <c r="T20" s="67"/>
      <c r="U20" s="102"/>
      <c r="V20" s="93"/>
      <c r="W20" s="111">
        <f>AVERAGE(D20:V22)</f>
        <v>0.82640000000000002</v>
      </c>
      <c r="X20" s="108">
        <f>MAX(D20:V22)</f>
        <v>2</v>
      </c>
      <c r="Y20" s="106">
        <f>MIN(D20:V22)</f>
        <v>0.25</v>
      </c>
    </row>
    <row r="21" spans="1:25" ht="30.75" customHeight="1" x14ac:dyDescent="0.15">
      <c r="A21" s="114"/>
      <c r="B21" s="79" t="s">
        <v>34</v>
      </c>
      <c r="C21" s="120"/>
      <c r="D21" s="55">
        <v>0.71</v>
      </c>
      <c r="E21" s="6">
        <v>0.37</v>
      </c>
      <c r="F21" s="7">
        <v>0.7</v>
      </c>
      <c r="G21" s="7">
        <v>0.7</v>
      </c>
      <c r="H21" s="6">
        <v>0.62</v>
      </c>
      <c r="I21" s="6"/>
      <c r="J21" s="8"/>
      <c r="K21" s="6">
        <v>0.34</v>
      </c>
      <c r="L21" s="6"/>
      <c r="M21" s="8"/>
      <c r="N21" s="8"/>
      <c r="O21" s="6">
        <v>0.44</v>
      </c>
      <c r="P21" s="6"/>
      <c r="Q21" s="6"/>
      <c r="R21" s="6"/>
      <c r="S21" s="9"/>
      <c r="T21" s="9"/>
      <c r="U21" s="99"/>
      <c r="V21" s="90"/>
      <c r="W21" s="112"/>
      <c r="X21" s="109"/>
      <c r="Y21" s="107"/>
    </row>
    <row r="22" spans="1:25" ht="30.75" customHeight="1" x14ac:dyDescent="0.15">
      <c r="A22" s="114"/>
      <c r="B22" s="79" t="s">
        <v>34</v>
      </c>
      <c r="C22" s="120"/>
      <c r="D22" s="56">
        <v>2</v>
      </c>
      <c r="E22" s="6">
        <v>1.6</v>
      </c>
      <c r="F22" s="6"/>
      <c r="G22" s="7"/>
      <c r="H22" s="6"/>
      <c r="I22" s="6"/>
      <c r="J22" s="8"/>
      <c r="K22" s="6"/>
      <c r="L22" s="6"/>
      <c r="M22" s="8"/>
      <c r="N22" s="8"/>
      <c r="O22" s="6"/>
      <c r="P22" s="6"/>
      <c r="Q22" s="6"/>
      <c r="R22" s="6"/>
      <c r="S22" s="9"/>
      <c r="T22" s="9"/>
      <c r="U22" s="99"/>
      <c r="V22" s="90"/>
      <c r="W22" s="112"/>
      <c r="X22" s="109"/>
      <c r="Y22" s="107"/>
    </row>
    <row r="23" spans="1:25" ht="30.75" customHeight="1" x14ac:dyDescent="0.15">
      <c r="A23" s="114"/>
      <c r="B23" s="79" t="s">
        <v>46</v>
      </c>
      <c r="C23" s="120"/>
      <c r="D23" s="56"/>
      <c r="E23" s="6"/>
      <c r="F23" s="6"/>
      <c r="G23" s="7"/>
      <c r="H23" s="6"/>
      <c r="I23" s="6"/>
      <c r="J23" s="8"/>
      <c r="K23" s="6"/>
      <c r="L23" s="6"/>
      <c r="M23" s="8"/>
      <c r="N23" s="8"/>
      <c r="O23" s="6"/>
      <c r="P23" s="6"/>
      <c r="Q23" s="6"/>
      <c r="R23" s="6"/>
      <c r="S23" s="9"/>
      <c r="T23" s="9"/>
      <c r="U23" s="99"/>
      <c r="V23" s="90">
        <v>1.9</v>
      </c>
      <c r="W23" s="38">
        <f>AVERAGE(D23:V23)</f>
        <v>1.9</v>
      </c>
      <c r="X23" s="15">
        <f>MAX(D23:V23)</f>
        <v>1.9</v>
      </c>
      <c r="Y23" s="105">
        <f>MIN(D23:V23)</f>
        <v>1.9</v>
      </c>
    </row>
    <row r="24" spans="1:25" ht="30.75" customHeight="1" x14ac:dyDescent="0.15">
      <c r="A24" s="114"/>
      <c r="B24" s="79" t="s">
        <v>36</v>
      </c>
      <c r="C24" s="120"/>
      <c r="D24" s="55">
        <v>1.9</v>
      </c>
      <c r="E24" s="6">
        <v>0.96</v>
      </c>
      <c r="F24" s="6">
        <v>1.1000000000000001</v>
      </c>
      <c r="G24" s="6">
        <v>1.2</v>
      </c>
      <c r="H24" s="6">
        <v>1.3</v>
      </c>
      <c r="I24" s="6">
        <v>0.91</v>
      </c>
      <c r="J24" s="6">
        <v>0.92</v>
      </c>
      <c r="K24" s="6">
        <v>1.3</v>
      </c>
      <c r="L24" s="6">
        <v>0.93</v>
      </c>
      <c r="M24" s="6">
        <v>0.75</v>
      </c>
      <c r="N24" s="6">
        <v>0.43</v>
      </c>
      <c r="O24" s="6">
        <v>0.66</v>
      </c>
      <c r="P24" s="6">
        <v>1.3</v>
      </c>
      <c r="Q24" s="6">
        <v>0.78</v>
      </c>
      <c r="R24" s="6">
        <v>0.98</v>
      </c>
      <c r="S24" s="9">
        <v>0.86</v>
      </c>
      <c r="T24" s="9">
        <v>1.3</v>
      </c>
      <c r="U24" s="99">
        <v>1.3</v>
      </c>
      <c r="V24" s="90">
        <v>0.42</v>
      </c>
      <c r="W24" s="110">
        <f>AVERAGE(D24:V26)</f>
        <v>1.1288461538461538</v>
      </c>
      <c r="X24" s="109">
        <f>MAX(D24:V26)</f>
        <v>2</v>
      </c>
      <c r="Y24" s="107">
        <f>MIN(D24:V26)</f>
        <v>0.42</v>
      </c>
    </row>
    <row r="25" spans="1:25" ht="30.75" customHeight="1" x14ac:dyDescent="0.15">
      <c r="A25" s="114"/>
      <c r="B25" s="79" t="s">
        <v>36</v>
      </c>
      <c r="C25" s="120"/>
      <c r="D25" s="56">
        <v>2</v>
      </c>
      <c r="E25" s="6">
        <v>0.97</v>
      </c>
      <c r="F25" s="6">
        <v>1.6</v>
      </c>
      <c r="G25" s="6">
        <v>1.9</v>
      </c>
      <c r="H25" s="6">
        <v>0.83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9"/>
      <c r="T25" s="9"/>
      <c r="U25" s="100"/>
      <c r="V25" s="91"/>
      <c r="W25" s="110"/>
      <c r="X25" s="109"/>
      <c r="Y25" s="107"/>
    </row>
    <row r="26" spans="1:25" ht="30.75" customHeight="1" x14ac:dyDescent="0.15">
      <c r="A26" s="114"/>
      <c r="B26" s="79" t="s">
        <v>36</v>
      </c>
      <c r="C26" s="120"/>
      <c r="D26" s="55">
        <v>1.9</v>
      </c>
      <c r="E26" s="6">
        <v>0.85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9"/>
      <c r="T26" s="9"/>
      <c r="U26" s="99"/>
      <c r="V26" s="90"/>
      <c r="W26" s="110"/>
      <c r="X26" s="109"/>
      <c r="Y26" s="107"/>
    </row>
    <row r="27" spans="1:25" ht="30.75" customHeight="1" x14ac:dyDescent="0.15">
      <c r="A27" s="114"/>
      <c r="B27" s="79" t="s">
        <v>37</v>
      </c>
      <c r="C27" s="120"/>
      <c r="D27" s="57"/>
      <c r="E27" s="6"/>
      <c r="F27" s="6">
        <v>0.34</v>
      </c>
      <c r="G27" s="6">
        <v>0.41</v>
      </c>
      <c r="H27" s="6">
        <v>0.28999999999999998</v>
      </c>
      <c r="I27" s="6">
        <v>0.21</v>
      </c>
      <c r="J27" s="6">
        <v>0.28000000000000003</v>
      </c>
      <c r="K27" s="6">
        <v>0.24</v>
      </c>
      <c r="L27" s="6">
        <v>0.26</v>
      </c>
      <c r="M27" s="6">
        <v>0.23</v>
      </c>
      <c r="N27" s="6">
        <v>0.14000000000000001</v>
      </c>
      <c r="O27" s="7">
        <v>0.2</v>
      </c>
      <c r="P27" s="7">
        <v>0.38</v>
      </c>
      <c r="Q27" s="7">
        <v>0.2</v>
      </c>
      <c r="R27" s="7">
        <v>0.18</v>
      </c>
      <c r="S27" s="10">
        <v>0.2</v>
      </c>
      <c r="T27" s="10"/>
      <c r="U27" s="100"/>
      <c r="V27" s="91"/>
      <c r="W27" s="37">
        <f>AVERAGE(D27:V27)</f>
        <v>0.25428571428571434</v>
      </c>
      <c r="X27" s="7">
        <f>MAX(D27:V27)</f>
        <v>0.41</v>
      </c>
      <c r="Y27" s="18">
        <f>MIN(D27:V27)</f>
        <v>0.14000000000000001</v>
      </c>
    </row>
    <row r="28" spans="1:25" ht="30.75" customHeight="1" x14ac:dyDescent="0.15">
      <c r="A28" s="114"/>
      <c r="B28" s="79" t="s">
        <v>42</v>
      </c>
      <c r="C28" s="120"/>
      <c r="D28" s="57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  <c r="P28" s="7"/>
      <c r="Q28" s="7"/>
      <c r="R28" s="7"/>
      <c r="S28" s="10"/>
      <c r="T28" s="10">
        <v>0.98</v>
      </c>
      <c r="U28" s="100"/>
      <c r="V28" s="91"/>
      <c r="W28" s="37">
        <f>AVERAGE(D28:V28)</f>
        <v>0.98</v>
      </c>
      <c r="X28" s="7">
        <f>MAX(D28:V28)</f>
        <v>0.98</v>
      </c>
      <c r="Y28" s="18">
        <f>MIN(D28:V28)</f>
        <v>0.98</v>
      </c>
    </row>
    <row r="29" spans="1:25" ht="30.75" customHeight="1" x14ac:dyDescent="0.15">
      <c r="A29" s="114"/>
      <c r="B29" s="79" t="s">
        <v>44</v>
      </c>
      <c r="C29" s="120"/>
      <c r="D29" s="57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7"/>
      <c r="Q29" s="7"/>
      <c r="R29" s="7"/>
      <c r="S29" s="10"/>
      <c r="T29" s="10"/>
      <c r="U29" s="100">
        <v>0.39</v>
      </c>
      <c r="V29" s="91"/>
      <c r="W29" s="37">
        <f>AVERAGE(D29:V29)</f>
        <v>0.39</v>
      </c>
      <c r="X29" s="7">
        <f>MAX(D29:V29)</f>
        <v>0.39</v>
      </c>
      <c r="Y29" s="18">
        <f>MIN(D29:V29)</f>
        <v>0.39</v>
      </c>
    </row>
    <row r="30" spans="1:25" ht="30.75" customHeight="1" x14ac:dyDescent="0.15">
      <c r="A30" s="114"/>
      <c r="B30" s="79" t="s">
        <v>38</v>
      </c>
      <c r="C30" s="120"/>
      <c r="D30" s="57"/>
      <c r="E30" s="6"/>
      <c r="F30" s="6">
        <v>0.25</v>
      </c>
      <c r="G30" s="6">
        <v>0.24</v>
      </c>
      <c r="H30" s="8"/>
      <c r="I30" s="6">
        <v>0.15</v>
      </c>
      <c r="J30" s="7">
        <v>0.2</v>
      </c>
      <c r="K30" s="6"/>
      <c r="L30" s="6"/>
      <c r="M30" s="7">
        <v>0.15</v>
      </c>
      <c r="N30" s="7">
        <v>3.9E-2</v>
      </c>
      <c r="O30" s="6"/>
      <c r="P30" s="6"/>
      <c r="Q30" s="6"/>
      <c r="R30" s="6"/>
      <c r="S30" s="9"/>
      <c r="T30" s="9"/>
      <c r="U30" s="99"/>
      <c r="V30" s="90"/>
      <c r="W30" s="37">
        <f>AVERAGE(D30:V30)</f>
        <v>0.17150000000000001</v>
      </c>
      <c r="X30" s="7">
        <f>MAX(D30:V30)</f>
        <v>0.25</v>
      </c>
      <c r="Y30" s="19">
        <f>MIN(D30:V30)</f>
        <v>3.9E-2</v>
      </c>
    </row>
    <row r="31" spans="1:25" ht="30.75" customHeight="1" thickBot="1" x14ac:dyDescent="0.2">
      <c r="A31" s="118"/>
      <c r="B31" s="83" t="s">
        <v>39</v>
      </c>
      <c r="C31" s="126"/>
      <c r="D31" s="58"/>
      <c r="E31" s="20"/>
      <c r="F31" s="20"/>
      <c r="G31" s="20"/>
      <c r="H31" s="20"/>
      <c r="I31" s="20"/>
      <c r="J31" s="20"/>
      <c r="K31" s="21"/>
      <c r="L31" s="21">
        <v>0.31</v>
      </c>
      <c r="M31" s="20"/>
      <c r="N31" s="20"/>
      <c r="O31" s="21"/>
      <c r="P31" s="21"/>
      <c r="Q31" s="21"/>
      <c r="R31" s="21"/>
      <c r="S31" s="22"/>
      <c r="T31" s="22"/>
      <c r="U31" s="104"/>
      <c r="V31" s="103"/>
      <c r="W31" s="39">
        <f>AVERAGE(D31:V31)</f>
        <v>0.31</v>
      </c>
      <c r="X31" s="23">
        <f>MAX(D31:V31)</f>
        <v>0.31</v>
      </c>
      <c r="Y31" s="24">
        <f>MIN(D31:V31)</f>
        <v>0.31</v>
      </c>
    </row>
    <row r="32" spans="1:25" ht="9.9499999999999993" customHeight="1" x14ac:dyDescent="0.15">
      <c r="S32" s="11"/>
      <c r="T32" s="11"/>
      <c r="U32" s="11"/>
      <c r="V32" s="11"/>
      <c r="W32" s="11"/>
      <c r="X32" s="11"/>
      <c r="Y32" s="11"/>
    </row>
    <row r="33" ht="30.75" customHeight="1" x14ac:dyDescent="0.15"/>
  </sheetData>
  <mergeCells count="14">
    <mergeCell ref="A9:A14"/>
    <mergeCell ref="A15:A19"/>
    <mergeCell ref="A20:A31"/>
    <mergeCell ref="C9:C14"/>
    <mergeCell ref="C4:C8"/>
    <mergeCell ref="C20:C31"/>
    <mergeCell ref="C15:C19"/>
    <mergeCell ref="A4:A8"/>
    <mergeCell ref="Y20:Y22"/>
    <mergeCell ref="Y24:Y26"/>
    <mergeCell ref="X20:X22"/>
    <mergeCell ref="W24:W26"/>
    <mergeCell ref="X24:X26"/>
    <mergeCell ref="W20:W22"/>
  </mergeCells>
  <phoneticPr fontId="3"/>
  <printOptions horizontalCentered="1"/>
  <pageMargins left="0.25" right="0.25" top="0.75" bottom="0.75" header="0.3" footer="0.3"/>
  <pageSetup paperSize="9" scale="4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e21311568e42019723fb72b9c627bc xmlns="42882fd1-d862-414d-be2d-a475edf5d4d1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ide21311568e42019723fb72b9c627bc>
    <TaxCatchAll xmlns="8ec332e5-69b1-420a-98f0-83be9626a5fc">
      <Value>2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389C23CDCE924B9725933C45143A17" ma:contentTypeVersion="" ma:contentTypeDescription="新しいドキュメントを作成します。" ma:contentTypeScope="" ma:versionID="2f265119eda7af414cc348b9adccedbb">
  <xsd:schema xmlns:xsd="http://www.w3.org/2001/XMLSchema" xmlns:xs="http://www.w3.org/2001/XMLSchema" xmlns:p="http://schemas.microsoft.com/office/2006/metadata/properties" xmlns:ns2="42882fd1-d862-414d-be2d-a475edf5d4d1" xmlns:ns3="8ec332e5-69b1-420a-98f0-83be9626a5fc" targetNamespace="http://schemas.microsoft.com/office/2006/metadata/properties" ma:root="true" ma:fieldsID="eda28ad6e10c4829d966d79f53b24b0a" ns2:_="" ns3:_="">
    <xsd:import namespace="42882fd1-d862-414d-be2d-a475edf5d4d1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ide21311568e42019723fb72b9c627bc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82fd1-d862-414d-be2d-a475edf5d4d1" elementFormDefault="qualified">
    <xsd:import namespace="http://schemas.microsoft.com/office/2006/documentManagement/types"/>
    <xsd:import namespace="http://schemas.microsoft.com/office/infopath/2007/PartnerControls"/>
    <xsd:element name="ide21311568e42019723fb72b9c627bc" ma:index="9" nillable="true" ma:taxonomy="true" ma:internalName="ide21311568e42019723fb72b9c627bc" ma:taxonomyFieldName="_x30ad__x30fc__x30ef__x30fc__x30c9_" ma:displayName="キーワード" ma:default="2;#課フォルダ|5bd608ce-2fcb-4260-bd6a-2a07563dd86c" ma:fieldId="{2de21311-568e-4201-9723-fb72b9c627bc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BBC71E63-354C-4CB4-B9A4-7B8E9906B007}" ma:internalName="TaxCatchAll" ma:showField="CatchAllData" ma:web="{d267ec52-18ad-4aca-aed6-7ea41025e9a9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CCB6CA-107E-4657-A7B5-6BC56780FC2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ec332e5-69b1-420a-98f0-83be9626a5fc"/>
    <ds:schemaRef ds:uri="http://purl.org/dc/elements/1.1/"/>
    <ds:schemaRef ds:uri="http://schemas.microsoft.com/office/2006/metadata/properties"/>
    <ds:schemaRef ds:uri="42882fd1-d862-414d-be2d-a475edf5d4d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1704EB5-7ADA-424B-AE38-78CA24B778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D1AF35-E2F1-4B14-83A9-0CB61BFB0E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82fd1-d862-414d-be2d-a475edf5d4d1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経年変化</vt:lpstr>
      <vt:lpstr>経年変化!Print_Area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竹内 啓人</cp:lastModifiedBy>
  <cp:lastPrinted>2022-08-19T02:39:43Z</cp:lastPrinted>
  <dcterms:created xsi:type="dcterms:W3CDTF">2014-01-17T05:57:50Z</dcterms:created>
  <dcterms:modified xsi:type="dcterms:W3CDTF">2023-08-18T06:55:06Z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0x0101009D389C23CDCE924B9725933C45143A17</vt:lpwstr>
  </property>
  <property fmtid="{D5CDD505-2E9C-101B-9397-08002B2CF9AE}" pid="3" name="_x30ad__x30fc__x30ef__x30fc__x30c9_">
    <vt:lpwstr>2;#課フォルダ|5bd608ce-2fcb-4260-bd6a-2a07563dd86c</vt:lpwstr>
  </property>
  <property fmtid="{D5CDD505-2E9C-101B-9397-08002B2CF9AE}" pid="4" name="キーワード">
    <vt:lpwstr>2;#課フォルダ|5bd608ce-2fcb-4260-bd6a-2a07563dd86c</vt:lpwstr>
  </property>
</Properties>
</file>