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924"/>
  <workbookPr defaultThemeVersion="124226"/>
  <mc:AlternateContent xmlns:mc="http://schemas.openxmlformats.org/markup-compatibility/2006">
    <mc:Choice Requires="x15">
      <x15ac:absPath xmlns:x15ac="http://schemas.microsoft.com/office/spreadsheetml/2010/11/ac" url="\\Dstfs02\14100_環境政策課$\02_室班フォルダ\政策室\14 環境白書\R5(2023)\★環境白書_最終データ\02_R5資料編（Word・Excel）\02_表Excel\"/>
    </mc:Choice>
  </mc:AlternateContent>
  <xr:revisionPtr revIDLastSave="0" documentId="13_ncr:1_{A370C932-3BE1-416A-B43C-FB43AE63D369}" xr6:coauthVersionLast="47" xr6:coauthVersionMax="47" xr10:uidLastSave="{00000000-0000-0000-0000-000000000000}"/>
  <bookViews>
    <workbookView xWindow="-108" yWindow="-108" windowWidth="23256" windowHeight="12456" tabRatio="821" xr2:uid="{00000000-000D-0000-FFFF-FFFF00000000}"/>
  </bookViews>
  <sheets>
    <sheet name="10.1.1" sheetId="33" r:id="rId1"/>
    <sheet name="10.1.2" sheetId="34" r:id="rId2"/>
    <sheet name="10.1.3" sheetId="35" r:id="rId3"/>
    <sheet name="10.2.1" sheetId="11" r:id="rId4"/>
    <sheet name="10.2.2" sheetId="12" r:id="rId5"/>
    <sheet name="10.2.3" sheetId="22" r:id="rId6"/>
    <sheet name="10.2.4" sheetId="23" r:id="rId7"/>
    <sheet name="10.3" sheetId="36" r:id="rId8"/>
    <sheet name="10.4.1" sheetId="37" r:id="rId9"/>
    <sheet name="10.5" sheetId="24" r:id="rId10"/>
    <sheet name="10.6" sheetId="25" r:id="rId11"/>
    <sheet name="10.7" sheetId="26" r:id="rId12"/>
    <sheet name="10.8(1)" sheetId="18" r:id="rId13"/>
    <sheet name="10.8(2)" sheetId="27" r:id="rId14"/>
    <sheet name="10.9(1)" sheetId="20" r:id="rId15"/>
    <sheet name="10.9 (2)" sheetId="30" r:id="rId16"/>
    <sheet name="10.10(1)" sheetId="21" r:id="rId17"/>
    <sheet name="10.10 (2)" sheetId="31" r:id="rId18"/>
    <sheet name="10.10 (3)" sheetId="32" r:id="rId19"/>
  </sheets>
  <definedNames>
    <definedName name="_xlnm._FilterDatabase" localSheetId="0" hidden="1">'10.1.1'!$A$5:$M$64</definedName>
    <definedName name="_xlnm._FilterDatabase" localSheetId="9" hidden="1">'10.5'!#REF!</definedName>
    <definedName name="_xlnm.Print_Area" localSheetId="0">'10.1.1'!$B$1:$M$65</definedName>
    <definedName name="_xlnm.Print_Area" localSheetId="1">'10.1.2'!$A$1:$M$60</definedName>
    <definedName name="_xlnm.Print_Area" localSheetId="2">'10.1.3'!$A$1:$E$30</definedName>
    <definedName name="_xlnm.Print_Area" localSheetId="3">'10.2.1'!$B$1:$K$46</definedName>
    <definedName name="_xlnm.Print_Area" localSheetId="4">'10.2.2'!$B$1:$L$11</definedName>
    <definedName name="_xlnm.Print_Area" localSheetId="5">'10.2.3'!$B$1:$L$25</definedName>
    <definedName name="_xlnm.Print_Area" localSheetId="6">'10.2.4'!$B$1:$L$15</definedName>
    <definedName name="_xlnm.Print_Area" localSheetId="8">'10.4.1'!$A$1:$O$39</definedName>
    <definedName name="_xlnm.Print_Area" localSheetId="9">'10.5'!$A$2:$K$96</definedName>
    <definedName name="_xlnm.Print_Area" localSheetId="13">'10.8(2)'!$A$2:$E$23</definedName>
    <definedName name="_xlnm.Print_Titles" localSheetId="0">'10.1.1'!$4:$5</definedName>
    <definedName name="Z_93CC53E7_00DC_4E86_8D4C_8855F5C814A9_.wvu.PrintArea" localSheetId="8" hidden="1">'10.4.1'!$A$1:$O$39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30" i="37" l="1"/>
  <c r="I24" i="37"/>
  <c r="I25" i="37" s="1"/>
  <c r="I26" i="37" s="1"/>
  <c r="I27" i="37" s="1"/>
  <c r="I28" i="37" s="1"/>
  <c r="I23" i="37"/>
  <c r="I19" i="37"/>
  <c r="I20" i="37" s="1"/>
  <c r="I21" i="37" s="1"/>
  <c r="A7" i="37"/>
  <c r="A8" i="37" s="1"/>
  <c r="A9" i="37" s="1"/>
  <c r="A10" i="37" s="1"/>
  <c r="A11" i="37" s="1"/>
  <c r="A12" i="37" s="1"/>
  <c r="A13" i="37" s="1"/>
  <c r="A14" i="37" s="1"/>
  <c r="A15" i="37" s="1"/>
  <c r="A16" i="37" s="1"/>
  <c r="A17" i="37" s="1"/>
  <c r="A18" i="37" s="1"/>
  <c r="A19" i="37" s="1"/>
  <c r="A20" i="37" s="1"/>
  <c r="A21" i="37" s="1"/>
  <c r="A22" i="37" s="1"/>
  <c r="A23" i="37" s="1"/>
  <c r="A24" i="37" s="1"/>
  <c r="A25" i="37" s="1"/>
  <c r="A26" i="37" s="1"/>
  <c r="A27" i="37" s="1"/>
  <c r="A28" i="37" s="1"/>
  <c r="A29" i="37" s="1"/>
  <c r="A30" i="37" s="1"/>
  <c r="A31" i="37" s="1"/>
  <c r="A32" i="37" s="1"/>
  <c r="A33" i="37" s="1"/>
  <c r="A34" i="37" s="1"/>
  <c r="A35" i="37" s="1"/>
  <c r="A36" i="37" s="1"/>
  <c r="I6" i="37" s="1"/>
  <c r="I7" i="37" s="1"/>
  <c r="I8" i="37" s="1"/>
  <c r="I9" i="37" s="1"/>
  <c r="I10" i="37" s="1"/>
  <c r="I11" i="37" s="1"/>
  <c r="I12" i="37" s="1"/>
  <c r="I13" i="37" s="1"/>
  <c r="I14" i="37" s="1"/>
  <c r="I15" i="37" s="1"/>
  <c r="I16" i="37" s="1"/>
  <c r="I17" i="37" s="1"/>
  <c r="D30" i="35"/>
  <c r="D15" i="35"/>
  <c r="J44" i="11" l="1"/>
  <c r="H44" i="11"/>
  <c r="F44" i="11"/>
  <c r="D44" i="11"/>
  <c r="J43" i="11"/>
  <c r="H43" i="11"/>
  <c r="F43" i="11"/>
  <c r="D43" i="11"/>
  <c r="J42" i="11"/>
  <c r="H42" i="11"/>
  <c r="F42" i="11"/>
  <c r="D42" i="11"/>
</calcChain>
</file>

<file path=xl/sharedStrings.xml><?xml version="1.0" encoding="utf-8"?>
<sst xmlns="http://schemas.openxmlformats.org/spreadsheetml/2006/main" count="1450" uniqueCount="774">
  <si>
    <t>届出排出量</t>
  </si>
  <si>
    <t>届出移動量</t>
  </si>
  <si>
    <t>大気</t>
  </si>
  <si>
    <t>土壌</t>
  </si>
  <si>
    <t>埋立</t>
  </si>
  <si>
    <t>合計</t>
  </si>
  <si>
    <t>下水道</t>
  </si>
  <si>
    <t>廃棄物</t>
  </si>
  <si>
    <t>業種
コード</t>
    <rPh sb="0" eb="2">
      <t>ギョウシュ</t>
    </rPh>
    <phoneticPr fontId="23"/>
  </si>
  <si>
    <t>業種名</t>
    <rPh sb="0" eb="2">
      <t>ギョウシュ</t>
    </rPh>
    <rPh sb="2" eb="3">
      <t>メイ</t>
    </rPh>
    <phoneticPr fontId="23"/>
  </si>
  <si>
    <t>届出数</t>
    <rPh sb="2" eb="3">
      <t>カズ</t>
    </rPh>
    <phoneticPr fontId="23"/>
  </si>
  <si>
    <t>合計</t>
    <rPh sb="0" eb="2">
      <t>ゴウケイ</t>
    </rPh>
    <phoneticPr fontId="23"/>
  </si>
  <si>
    <t>金属鉱業</t>
  </si>
  <si>
    <t>原油・天然ガス鉱業</t>
  </si>
  <si>
    <t>水域</t>
    <phoneticPr fontId="23"/>
  </si>
  <si>
    <t>割合</t>
    <rPh sb="0" eb="2">
      <t>ワリアイ</t>
    </rPh>
    <phoneticPr fontId="23"/>
  </si>
  <si>
    <t>順位</t>
  </si>
  <si>
    <t>千葉市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</si>
  <si>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</si>
  <si>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</si>
  <si>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</si>
  <si>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</si>
  <si>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</si>
  <si>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</si>
  <si>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</si>
  <si>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</si>
  <si>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</si>
  <si>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</si>
  <si>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</si>
  <si>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</si>
  <si>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</si>
  <si>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</si>
  <si>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</si>
  <si>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</si>
  <si>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</si>
  <si>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</si>
  <si>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</si>
  <si>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</si>
  <si>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</si>
  <si>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</si>
  <si>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</si>
  <si>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</si>
  <si>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</si>
  <si>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</si>
  <si>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</si>
  <si>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</si>
  <si>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</si>
  <si>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</si>
  <si>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</si>
  <si>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</si>
  <si>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</si>
  <si>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</si>
  <si>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</si>
  <si>
    <t>印旛郡酒々井町</t>
  </si>
  <si>
    <t>印旛郡栄町</t>
  </si>
  <si>
    <t>香取郡神崎町</t>
  </si>
  <si>
    <t>香取郡多古町</t>
  </si>
  <si>
    <t>香取郡東庄町</t>
  </si>
  <si>
    <t>山武郡九十九里町</t>
  </si>
  <si>
    <t>山武郡芝山町</t>
  </si>
  <si>
    <t>山武郡横芝光町</t>
  </si>
  <si>
    <t>長生郡一宮町</t>
  </si>
  <si>
    <t>長生郡睦沢町</t>
  </si>
  <si>
    <t>長生郡長生村</t>
  </si>
  <si>
    <t>長生郡白子町</t>
  </si>
  <si>
    <t>長生郡長柄町</t>
  </si>
  <si>
    <t>長生郡長南町</t>
  </si>
  <si>
    <t>夷隅郡大多喜町</t>
  </si>
  <si>
    <t>夷隅郡御宿町</t>
  </si>
  <si>
    <t>安房郡鋸南町</t>
  </si>
  <si>
    <t>市町村名</t>
    <rPh sb="0" eb="3">
      <t>シチョウソン</t>
    </rPh>
    <rPh sb="3" eb="4">
      <t>メイ</t>
    </rPh>
    <phoneticPr fontId="23"/>
  </si>
  <si>
    <t>排出・移動量</t>
    <phoneticPr fontId="23"/>
  </si>
  <si>
    <t>　　　　　　　　　　　　　　　　　　　　　　　　　　　　　　　　　　　（単位：t/年）</t>
  </si>
  <si>
    <t>物質名</t>
  </si>
  <si>
    <t>届出排出量（ｔ）</t>
    <phoneticPr fontId="23"/>
  </si>
  <si>
    <t>トルエン</t>
    <phoneticPr fontId="23"/>
  </si>
  <si>
    <t>その他の物質計</t>
    <phoneticPr fontId="23"/>
  </si>
  <si>
    <t>合計</t>
    <phoneticPr fontId="23"/>
  </si>
  <si>
    <t>届出移動量（ｔ）</t>
    <rPh sb="2" eb="4">
      <t>イドウ</t>
    </rPh>
    <phoneticPr fontId="23"/>
  </si>
  <si>
    <t>ベンゼン</t>
    <phoneticPr fontId="23"/>
  </si>
  <si>
    <t>10.1.3.1　届出排出量上位10物質</t>
    <rPh sb="9" eb="11">
      <t>トドケデ</t>
    </rPh>
    <rPh sb="11" eb="13">
      <t>ハイシュツ</t>
    </rPh>
    <rPh sb="13" eb="14">
      <t>リョウ</t>
    </rPh>
    <rPh sb="14" eb="16">
      <t>ジョウイ</t>
    </rPh>
    <rPh sb="18" eb="20">
      <t>ブッシツ</t>
    </rPh>
    <phoneticPr fontId="23"/>
  </si>
  <si>
    <t>10.1.3.2　届出移動量上位10物質</t>
    <phoneticPr fontId="23"/>
  </si>
  <si>
    <t>10.2 有害大気汚染物質等測定結果</t>
    <phoneticPr fontId="23"/>
  </si>
  <si>
    <t>10.2.1　ベンゼン、トリクロロエチレン、テトラクロロエチレン、ジクロロメタン調査結果</t>
    <phoneticPr fontId="23"/>
  </si>
  <si>
    <t>物質名</t>
    <rPh sb="0" eb="2">
      <t>ブッシツ</t>
    </rPh>
    <rPh sb="2" eb="3">
      <t>メイ</t>
    </rPh>
    <phoneticPr fontId="23"/>
  </si>
  <si>
    <t>トリクロロエチレン</t>
    <phoneticPr fontId="23"/>
  </si>
  <si>
    <t>テトラクロロエチレン</t>
    <phoneticPr fontId="23"/>
  </si>
  <si>
    <t>ジクロロメタン</t>
    <phoneticPr fontId="23"/>
  </si>
  <si>
    <t>実施機関</t>
    <rPh sb="0" eb="2">
      <t>ジッシ</t>
    </rPh>
    <rPh sb="2" eb="4">
      <t>キカン</t>
    </rPh>
    <phoneticPr fontId="23"/>
  </si>
  <si>
    <t>測定地点
（施設名）</t>
    <rPh sb="0" eb="2">
      <t>ソクテイ</t>
    </rPh>
    <rPh sb="2" eb="4">
      <t>チテン</t>
    </rPh>
    <rPh sb="6" eb="8">
      <t>シセツ</t>
    </rPh>
    <rPh sb="8" eb="9">
      <t>メイ</t>
    </rPh>
    <phoneticPr fontId="23"/>
  </si>
  <si>
    <t>年平均値</t>
    <rPh sb="0" eb="1">
      <t>ネン</t>
    </rPh>
    <rPh sb="1" eb="4">
      <t>ヘイキンチ</t>
    </rPh>
    <phoneticPr fontId="23"/>
  </si>
  <si>
    <t>環境基準
(3)
との比較</t>
    <rPh sb="0" eb="2">
      <t>カンキョウ</t>
    </rPh>
    <rPh sb="2" eb="4">
      <t>キジュン</t>
    </rPh>
    <rPh sb="11" eb="13">
      <t>ヒカク</t>
    </rPh>
    <phoneticPr fontId="23"/>
  </si>
  <si>
    <t>環境基準
(130)
との比較</t>
    <rPh sb="0" eb="2">
      <t>カンキョウ</t>
    </rPh>
    <rPh sb="2" eb="4">
      <t>キジュン</t>
    </rPh>
    <rPh sb="13" eb="15">
      <t>ヒカク</t>
    </rPh>
    <phoneticPr fontId="23"/>
  </si>
  <si>
    <t>環境基準
(200)
との比較</t>
    <rPh sb="0" eb="2">
      <t>カンキョウ</t>
    </rPh>
    <rPh sb="2" eb="4">
      <t>キジュン</t>
    </rPh>
    <rPh sb="13" eb="15">
      <t>ヒカク</t>
    </rPh>
    <phoneticPr fontId="23"/>
  </si>
  <si>
    <t>環境基準
(150)
との比較</t>
    <rPh sb="0" eb="2">
      <t>カンキョウ</t>
    </rPh>
    <rPh sb="2" eb="4">
      <t>キジュン</t>
    </rPh>
    <rPh sb="13" eb="15">
      <t>ヒカク</t>
    </rPh>
    <phoneticPr fontId="23"/>
  </si>
  <si>
    <r>
      <t>μg/ｍ</t>
    </r>
    <r>
      <rPr>
        <vertAlign val="superscript"/>
        <sz val="10"/>
        <rFont val="ＭＳ 明朝"/>
        <family val="1"/>
        <charset val="128"/>
      </rPr>
      <t>3</t>
    </r>
    <phoneticPr fontId="23"/>
  </si>
  <si>
    <t>千葉県</t>
    <rPh sb="0" eb="3">
      <t>チバケン</t>
    </rPh>
    <phoneticPr fontId="23"/>
  </si>
  <si>
    <t>銚子市市民センター</t>
    <rPh sb="0" eb="3">
      <t>チョウシシ</t>
    </rPh>
    <rPh sb="3" eb="5">
      <t>シミン</t>
    </rPh>
    <phoneticPr fontId="32"/>
  </si>
  <si>
    <t>成田加良部局</t>
  </si>
  <si>
    <t>君津久保局</t>
  </si>
  <si>
    <t>館山亀ケ原局</t>
  </si>
  <si>
    <t>清澄防災無線中継局</t>
  </si>
  <si>
    <t>市原岩崎西局</t>
  </si>
  <si>
    <t>袖ケ浦長浦局</t>
  </si>
  <si>
    <t>東庄町シルバー人材センター</t>
    <rPh sb="0" eb="3">
      <t>トウノショウマチ</t>
    </rPh>
    <rPh sb="7" eb="9">
      <t>ジンザイ</t>
    </rPh>
    <phoneticPr fontId="32"/>
  </si>
  <si>
    <t>白井七次台局</t>
    <rPh sb="0" eb="2">
      <t>シロイ</t>
    </rPh>
    <rPh sb="2" eb="5">
      <t>ナナツギダイ</t>
    </rPh>
    <rPh sb="5" eb="6">
      <t>キョク</t>
    </rPh>
    <phoneticPr fontId="32"/>
  </si>
  <si>
    <t>千葉市</t>
    <rPh sb="0" eb="3">
      <t>チバシ</t>
    </rPh>
    <phoneticPr fontId="23"/>
  </si>
  <si>
    <t>真砂公園局</t>
    <phoneticPr fontId="23"/>
  </si>
  <si>
    <t>千葉市水道局</t>
  </si>
  <si>
    <t>福正寺局</t>
    <phoneticPr fontId="23"/>
  </si>
  <si>
    <t>寒川小学校局</t>
    <phoneticPr fontId="23"/>
  </si>
  <si>
    <t>千葉市役所自排局</t>
    <phoneticPr fontId="23"/>
  </si>
  <si>
    <t>宮野木自排局</t>
    <rPh sb="4" eb="5">
      <t>ハイ</t>
    </rPh>
    <phoneticPr fontId="23"/>
  </si>
  <si>
    <t>市川市</t>
    <rPh sb="0" eb="2">
      <t>イチカワ</t>
    </rPh>
    <rPh sb="2" eb="3">
      <t>シ</t>
    </rPh>
    <phoneticPr fontId="23"/>
  </si>
  <si>
    <t>宮田小学校</t>
    <rPh sb="0" eb="2">
      <t>ミヤタ</t>
    </rPh>
    <rPh sb="2" eb="5">
      <t>ショウガッコウ</t>
    </rPh>
    <phoneticPr fontId="23"/>
  </si>
  <si>
    <t>市川南高校</t>
  </si>
  <si>
    <t>-</t>
  </si>
  <si>
    <t>行徳小学校</t>
  </si>
  <si>
    <t>浦安市</t>
    <rPh sb="0" eb="3">
      <t>ウラヤスシ</t>
    </rPh>
    <phoneticPr fontId="23"/>
  </si>
  <si>
    <t>浦安猫実局</t>
    <rPh sb="0" eb="2">
      <t>ウラヤス</t>
    </rPh>
    <rPh sb="2" eb="4">
      <t>ネコザネ</t>
    </rPh>
    <rPh sb="4" eb="5">
      <t>キョク</t>
    </rPh>
    <phoneticPr fontId="23"/>
  </si>
  <si>
    <t>船橋市</t>
    <rPh sb="0" eb="3">
      <t>フナバシシ</t>
    </rPh>
    <phoneticPr fontId="23"/>
  </si>
  <si>
    <t>船橋高根台局</t>
    <phoneticPr fontId="23"/>
  </si>
  <si>
    <t>船橋日の出（車）局</t>
    <phoneticPr fontId="23"/>
  </si>
  <si>
    <t>松戸市</t>
    <rPh sb="0" eb="3">
      <t>マツドシ</t>
    </rPh>
    <phoneticPr fontId="23"/>
  </si>
  <si>
    <t>松戸根本局</t>
  </si>
  <si>
    <t>松戸五香局</t>
  </si>
  <si>
    <t>松戸二ツ木局</t>
  </si>
  <si>
    <t>松戸上本郷（車）局</t>
  </si>
  <si>
    <t>柏  市</t>
    <rPh sb="0" eb="1">
      <t>カシワ</t>
    </rPh>
    <rPh sb="3" eb="4">
      <t>シ</t>
    </rPh>
    <phoneticPr fontId="23"/>
  </si>
  <si>
    <t>柏大室局</t>
    <rPh sb="0" eb="1">
      <t>カシワ</t>
    </rPh>
    <rPh sb="1" eb="3">
      <t>オオムロ</t>
    </rPh>
    <rPh sb="3" eb="4">
      <t>キョク</t>
    </rPh>
    <phoneticPr fontId="23"/>
  </si>
  <si>
    <t>柏永楽台局</t>
    <rPh sb="1" eb="4">
      <t>エイラクダイ</t>
    </rPh>
    <rPh sb="4" eb="5">
      <t>キョク</t>
    </rPh>
    <phoneticPr fontId="33"/>
  </si>
  <si>
    <t>柏旭（車）局</t>
    <phoneticPr fontId="23"/>
  </si>
  <si>
    <t>柏大津ヶ丘（車）局</t>
    <rPh sb="0" eb="1">
      <t>カシワ</t>
    </rPh>
    <rPh sb="6" eb="7">
      <t>クルマ</t>
    </rPh>
    <phoneticPr fontId="23"/>
  </si>
  <si>
    <t>柏市第二最終処分場</t>
  </si>
  <si>
    <t>市原市</t>
    <rPh sb="0" eb="3">
      <t>イチハラシ</t>
    </rPh>
    <phoneticPr fontId="23"/>
  </si>
  <si>
    <t>市原五井局</t>
    <rPh sb="0" eb="2">
      <t>イチハラ</t>
    </rPh>
    <rPh sb="2" eb="4">
      <t>ゴイ</t>
    </rPh>
    <rPh sb="4" eb="5">
      <t>キョク</t>
    </rPh>
    <phoneticPr fontId="23"/>
  </si>
  <si>
    <t>市原郡本局</t>
    <rPh sb="2" eb="4">
      <t>コオリモト</t>
    </rPh>
    <rPh sb="4" eb="5">
      <t>キョク</t>
    </rPh>
    <phoneticPr fontId="23"/>
  </si>
  <si>
    <t>市原姉崎局</t>
    <rPh sb="0" eb="2">
      <t>イチハラ</t>
    </rPh>
    <phoneticPr fontId="23"/>
  </si>
  <si>
    <t>市原八幡局</t>
    <rPh sb="0" eb="2">
      <t>イチハラ</t>
    </rPh>
    <phoneticPr fontId="23"/>
  </si>
  <si>
    <t>袖ケ浦市</t>
    <rPh sb="0" eb="4">
      <t>ソデガウラシ</t>
    </rPh>
    <phoneticPr fontId="23"/>
  </si>
  <si>
    <t>袖ケ浦横田局</t>
    <phoneticPr fontId="23"/>
  </si>
  <si>
    <t>全地点平均値</t>
    <rPh sb="0" eb="1">
      <t>ゼン</t>
    </rPh>
    <rPh sb="1" eb="3">
      <t>チテン</t>
    </rPh>
    <rPh sb="3" eb="5">
      <t>ヘイキン</t>
    </rPh>
    <rPh sb="5" eb="6">
      <t>アタイ</t>
    </rPh>
    <phoneticPr fontId="23"/>
  </si>
  <si>
    <t>全地点最小値</t>
    <rPh sb="0" eb="1">
      <t>ゼン</t>
    </rPh>
    <rPh sb="1" eb="3">
      <t>チテン</t>
    </rPh>
    <rPh sb="3" eb="5">
      <t>サイショウ</t>
    </rPh>
    <rPh sb="5" eb="6">
      <t>アタイ</t>
    </rPh>
    <phoneticPr fontId="23"/>
  </si>
  <si>
    <t>全地点最大値</t>
    <rPh sb="0" eb="1">
      <t>ゼン</t>
    </rPh>
    <rPh sb="1" eb="3">
      <t>チテン</t>
    </rPh>
    <rPh sb="3" eb="5">
      <t>サイダイ</t>
    </rPh>
    <rPh sb="5" eb="6">
      <t>アタイ</t>
    </rPh>
    <phoneticPr fontId="23"/>
  </si>
  <si>
    <t>この方法により算出した年平均値が、全測定の最大の検出下限値未満の数値であった場合は、その値を太字斜字体とし下線をつけて表示している。</t>
    <rPh sb="46" eb="48">
      <t>フトジ</t>
    </rPh>
    <rPh sb="48" eb="49">
      <t>シャ</t>
    </rPh>
    <rPh sb="49" eb="51">
      <t>ジタイ</t>
    </rPh>
    <rPh sb="53" eb="55">
      <t>カセン</t>
    </rPh>
    <phoneticPr fontId="23"/>
  </si>
  <si>
    <t>物　質　名</t>
  </si>
  <si>
    <t>単位</t>
    <phoneticPr fontId="23"/>
  </si>
  <si>
    <t>地点数</t>
  </si>
  <si>
    <t>全地点平均値</t>
    <rPh sb="0" eb="1">
      <t>ゼン</t>
    </rPh>
    <rPh sb="1" eb="3">
      <t>チテン</t>
    </rPh>
    <phoneticPr fontId="23"/>
  </si>
  <si>
    <t>年平均値の濃度範囲</t>
  </si>
  <si>
    <t>環境基準
(年平均値)</t>
    <rPh sb="6" eb="7">
      <t>ネン</t>
    </rPh>
    <rPh sb="7" eb="10">
      <t>ヘイキンチ</t>
    </rPh>
    <phoneticPr fontId="23"/>
  </si>
  <si>
    <t>基準超過
地点数</t>
    <phoneticPr fontId="23"/>
  </si>
  <si>
    <t>ベンゼン</t>
  </si>
  <si>
    <r>
      <t>μg/m</t>
    </r>
    <r>
      <rPr>
        <vertAlign val="superscript"/>
        <sz val="10"/>
        <rFont val="ＭＳ 明朝"/>
        <family val="1"/>
        <charset val="128"/>
      </rPr>
      <t>3</t>
    </r>
  </si>
  <si>
    <t>～</t>
  </si>
  <si>
    <t>(</t>
  </si>
  <si>
    <t>)</t>
  </si>
  <si>
    <t>トリクロロエチレン</t>
  </si>
  <si>
    <r>
      <t>μg/m</t>
    </r>
    <r>
      <rPr>
        <vertAlign val="superscript"/>
        <sz val="10"/>
        <rFont val="ＭＳ 明朝"/>
        <family val="1"/>
        <charset val="128"/>
      </rPr>
      <t>3</t>
    </r>
    <r>
      <rPr>
        <sz val="10"/>
        <rFont val="ＭＳ 明朝"/>
        <family val="1"/>
        <charset val="128"/>
      </rPr>
      <t xml:space="preserve"> </t>
    </r>
  </si>
  <si>
    <t>テトラクロロエチレン</t>
  </si>
  <si>
    <t>ジクロロメタン</t>
  </si>
  <si>
    <t>指針値
(年平均値)</t>
    <rPh sb="0" eb="2">
      <t>シシン</t>
    </rPh>
    <rPh sb="2" eb="3">
      <t>チ</t>
    </rPh>
    <rPh sb="5" eb="6">
      <t>ネン</t>
    </rPh>
    <rPh sb="6" eb="8">
      <t>ヘイキン</t>
    </rPh>
    <rPh sb="8" eb="9">
      <t>チ</t>
    </rPh>
    <phoneticPr fontId="23"/>
  </si>
  <si>
    <t>指針値　　　超過地点数</t>
    <rPh sb="0" eb="2">
      <t>シシン</t>
    </rPh>
    <rPh sb="2" eb="3">
      <t>チ</t>
    </rPh>
    <phoneticPr fontId="23"/>
  </si>
  <si>
    <t>アクリロニトリル</t>
  </si>
  <si>
    <t>塩化ビニルモノマー</t>
  </si>
  <si>
    <t>水銀及びその化合物</t>
    <rPh sb="2" eb="3">
      <t>オヨ</t>
    </rPh>
    <rPh sb="6" eb="9">
      <t>カゴウブツ</t>
    </rPh>
    <phoneticPr fontId="23"/>
  </si>
  <si>
    <r>
      <t>ngHg/m</t>
    </r>
    <r>
      <rPr>
        <vertAlign val="superscript"/>
        <sz val="10"/>
        <rFont val="ＭＳ 明朝"/>
        <family val="1"/>
        <charset val="128"/>
      </rPr>
      <t>3</t>
    </r>
    <phoneticPr fontId="23"/>
  </si>
  <si>
    <t>ニッケル化合物</t>
  </si>
  <si>
    <r>
      <t>ngNi/m</t>
    </r>
    <r>
      <rPr>
        <vertAlign val="superscript"/>
        <sz val="10"/>
        <rFont val="ＭＳ 明朝"/>
        <family val="1"/>
        <charset val="128"/>
      </rPr>
      <t>3</t>
    </r>
    <phoneticPr fontId="23"/>
  </si>
  <si>
    <t>クロロホルム</t>
    <phoneticPr fontId="23"/>
  </si>
  <si>
    <t>1,2-ジクロロエタン</t>
    <phoneticPr fontId="23"/>
  </si>
  <si>
    <t>1,3-ブタジエン</t>
    <phoneticPr fontId="23"/>
  </si>
  <si>
    <t>ヒ素及びその化合物</t>
    <phoneticPr fontId="23"/>
  </si>
  <si>
    <r>
      <t>ngAs/m</t>
    </r>
    <r>
      <rPr>
        <vertAlign val="superscript"/>
        <sz val="10"/>
        <rFont val="ＭＳ 明朝"/>
        <family val="1"/>
        <charset val="128"/>
      </rPr>
      <t>3</t>
    </r>
    <phoneticPr fontId="23"/>
  </si>
  <si>
    <t>マンガン及びその化合物</t>
  </si>
  <si>
    <r>
      <t>ngMn/m</t>
    </r>
    <r>
      <rPr>
        <vertAlign val="superscript"/>
        <sz val="10"/>
        <rFont val="ＭＳ 明朝"/>
        <family val="1"/>
        <charset val="128"/>
      </rPr>
      <t>3</t>
    </r>
    <phoneticPr fontId="23"/>
  </si>
  <si>
    <t>アセトアルデヒド</t>
  </si>
  <si>
    <t>)</t>
    <phoneticPr fontId="23"/>
  </si>
  <si>
    <t>塩化メチル</t>
    <rPh sb="0" eb="2">
      <t>エンカ</t>
    </rPh>
    <phoneticPr fontId="23"/>
  </si>
  <si>
    <t>10.2.4　環境基準等が設定されていないその他の有害大気汚染物質調査結果</t>
    <phoneticPr fontId="23"/>
  </si>
  <si>
    <t>単位</t>
  </si>
  <si>
    <t>酸化エチレン</t>
  </si>
  <si>
    <t>(4)　指針値</t>
    <rPh sb="4" eb="6">
      <t>シシン</t>
    </rPh>
    <rPh sb="6" eb="7">
      <t>チ</t>
    </rPh>
    <phoneticPr fontId="23"/>
  </si>
  <si>
    <t>ベンゾ[a]ピレン</t>
  </si>
  <si>
    <r>
      <t>ng/m</t>
    </r>
    <r>
      <rPr>
        <vertAlign val="superscript"/>
        <sz val="10"/>
        <rFont val="ＭＳ 明朝"/>
        <family val="1"/>
        <charset val="128"/>
      </rPr>
      <t>3</t>
    </r>
  </si>
  <si>
    <t>ホルムアルデヒド</t>
  </si>
  <si>
    <t>ベリリウム及びその化合物</t>
  </si>
  <si>
    <r>
      <t>ngBe/m</t>
    </r>
    <r>
      <rPr>
        <vertAlign val="superscript"/>
        <sz val="10"/>
        <rFont val="ＭＳ 明朝"/>
        <family val="1"/>
        <charset val="128"/>
      </rPr>
      <t>3</t>
    </r>
    <phoneticPr fontId="23"/>
  </si>
  <si>
    <t>(5)　環境基準及び指針値が設定されていない物質の状況</t>
    <rPh sb="8" eb="9">
      <t>オヨ</t>
    </rPh>
    <rPh sb="10" eb="12">
      <t>シシン</t>
    </rPh>
    <rPh sb="12" eb="13">
      <t>チ</t>
    </rPh>
    <phoneticPr fontId="23"/>
  </si>
  <si>
    <t>クロム及びその化合物</t>
  </si>
  <si>
    <r>
      <t>ngCr/m</t>
    </r>
    <r>
      <rPr>
        <vertAlign val="superscript"/>
        <sz val="10"/>
        <rFont val="ＭＳ 明朝"/>
        <family val="1"/>
        <charset val="128"/>
      </rPr>
      <t>3</t>
    </r>
    <phoneticPr fontId="23"/>
  </si>
  <si>
    <t>10.4.1　測定結果</t>
    <rPh sb="7" eb="9">
      <t>ソクテイ</t>
    </rPh>
    <phoneticPr fontId="23"/>
  </si>
  <si>
    <t xml:space="preserve">  単位：pg-TEQ/㎥（環境基準：0.6pg-TEQ/㎥以下）</t>
    <phoneticPr fontId="40"/>
  </si>
  <si>
    <t>地点</t>
    <rPh sb="0" eb="2">
      <t>チテン</t>
    </rPh>
    <phoneticPr fontId="23"/>
  </si>
  <si>
    <t>測定地点</t>
    <rPh sb="2" eb="4">
      <t>チテン</t>
    </rPh>
    <phoneticPr fontId="23"/>
  </si>
  <si>
    <t>測定結果</t>
    <rPh sb="0" eb="2">
      <t>ソクテイ</t>
    </rPh>
    <rPh sb="2" eb="4">
      <t>ケッカ</t>
    </rPh>
    <phoneticPr fontId="40"/>
  </si>
  <si>
    <t>測定時期
・回数</t>
    <rPh sb="0" eb="2">
      <t>ソクテイ</t>
    </rPh>
    <rPh sb="2" eb="4">
      <t>ジキ</t>
    </rPh>
    <rPh sb="6" eb="8">
      <t>カイスウ</t>
    </rPh>
    <phoneticPr fontId="23"/>
  </si>
  <si>
    <t>測定実施
機関</t>
    <rPh sb="0" eb="2">
      <t>ソクテイ</t>
    </rPh>
    <rPh sb="2" eb="4">
      <t>ジッシ</t>
    </rPh>
    <rPh sb="5" eb="7">
      <t>キカン</t>
    </rPh>
    <phoneticPr fontId="23"/>
  </si>
  <si>
    <t>番号</t>
    <rPh sb="0" eb="2">
      <t>バンゴウ</t>
    </rPh>
    <phoneticPr fontId="40"/>
  </si>
  <si>
    <t>地点名</t>
    <rPh sb="0" eb="2">
      <t>チテン</t>
    </rPh>
    <rPh sb="2" eb="3">
      <t>メイ</t>
    </rPh>
    <phoneticPr fontId="40"/>
  </si>
  <si>
    <t>施設名</t>
    <rPh sb="0" eb="2">
      <t>シセツ</t>
    </rPh>
    <rPh sb="2" eb="3">
      <t>メイ</t>
    </rPh>
    <phoneticPr fontId="40"/>
  </si>
  <si>
    <t>野田市野田</t>
  </si>
  <si>
    <t>野田市野田局</t>
  </si>
  <si>
    <t>夏冬２回</t>
  </si>
  <si>
    <t>千葉県</t>
    <rPh sb="0" eb="3">
      <t>チバケン</t>
    </rPh>
    <phoneticPr fontId="40"/>
  </si>
  <si>
    <t>四季４回</t>
    <rPh sb="0" eb="2">
      <t>シキ</t>
    </rPh>
    <rPh sb="3" eb="4">
      <t>カイ</t>
    </rPh>
    <phoneticPr fontId="40"/>
  </si>
  <si>
    <t>佐倉市江原新田</t>
    <rPh sb="3" eb="7">
      <t>エバラシンデン</t>
    </rPh>
    <phoneticPr fontId="41"/>
  </si>
  <si>
    <t>佐倉江原新田局</t>
    <rPh sb="0" eb="2">
      <t>サクラ</t>
    </rPh>
    <phoneticPr fontId="42"/>
  </si>
  <si>
    <t>柏市永楽台</t>
  </si>
  <si>
    <t>佐倉市城</t>
    <rPh sb="3" eb="4">
      <t>シロ</t>
    </rPh>
    <phoneticPr fontId="41"/>
  </si>
  <si>
    <t>根郷公民館</t>
  </si>
  <si>
    <t>大津ケ丘第一小学校</t>
  </si>
  <si>
    <t>高柳西小学校</t>
  </si>
  <si>
    <t>市原市八幡</t>
  </si>
  <si>
    <t>市原八幡局</t>
  </si>
  <si>
    <t>藤ケ谷ふれあいセンター</t>
  </si>
  <si>
    <t>市原市姉崎</t>
  </si>
  <si>
    <t>市原姉崎局</t>
  </si>
  <si>
    <t>夏冬２回</t>
    <phoneticPr fontId="40"/>
  </si>
  <si>
    <t>市原市平野</t>
  </si>
  <si>
    <t>市原平野局</t>
  </si>
  <si>
    <t>袖ケ浦市長浦駅前</t>
    <rPh sb="6" eb="8">
      <t>エキマエ</t>
    </rPh>
    <phoneticPr fontId="41"/>
  </si>
  <si>
    <t>袖ケ浦市</t>
    <phoneticPr fontId="40"/>
  </si>
  <si>
    <t>袖ケ浦市横田</t>
    <rPh sb="4" eb="6">
      <t>ヨコタ</t>
    </rPh>
    <phoneticPr fontId="41"/>
  </si>
  <si>
    <t>袖ケ浦横田局</t>
  </si>
  <si>
    <t>市川大野局</t>
  </si>
  <si>
    <t>君津市久保</t>
    <rPh sb="2" eb="3">
      <t>シ</t>
    </rPh>
    <phoneticPr fontId="41"/>
  </si>
  <si>
    <t>夏冬２回</t>
    <rPh sb="0" eb="1">
      <t>ナツ</t>
    </rPh>
    <rPh sb="1" eb="2">
      <t>フユ</t>
    </rPh>
    <rPh sb="3" eb="4">
      <t>カイ</t>
    </rPh>
    <phoneticPr fontId="40"/>
  </si>
  <si>
    <t>白井市中</t>
    <rPh sb="0" eb="2">
      <t>シライ</t>
    </rPh>
    <rPh sb="2" eb="3">
      <t>シ</t>
    </rPh>
    <rPh sb="3" eb="4">
      <t>ナカ</t>
    </rPh>
    <phoneticPr fontId="41"/>
  </si>
  <si>
    <t>白井市</t>
    <rPh sb="0" eb="2">
      <t>シライ</t>
    </rPh>
    <rPh sb="2" eb="3">
      <t>シ</t>
    </rPh>
    <phoneticPr fontId="23"/>
  </si>
  <si>
    <t>印西市高花</t>
    <rPh sb="2" eb="3">
      <t>シ</t>
    </rPh>
    <phoneticPr fontId="26"/>
  </si>
  <si>
    <t>印西高花局</t>
  </si>
  <si>
    <t>船橋高根台局</t>
  </si>
  <si>
    <t>印西市大森</t>
  </si>
  <si>
    <t>印西市役所</t>
  </si>
  <si>
    <t>印西市</t>
    <rPh sb="0" eb="3">
      <t>インザイシ</t>
    </rPh>
    <phoneticPr fontId="40"/>
  </si>
  <si>
    <t>船橋豊富局</t>
  </si>
  <si>
    <t>船橋南本町局</t>
  </si>
  <si>
    <t>成田市加良部</t>
    <rPh sb="2" eb="3">
      <t>シ</t>
    </rPh>
    <phoneticPr fontId="41"/>
  </si>
  <si>
    <t>八千代市</t>
    <rPh sb="0" eb="4">
      <t>ヤチヨシ</t>
    </rPh>
    <phoneticPr fontId="40"/>
  </si>
  <si>
    <t>成田市大清水</t>
    <rPh sb="0" eb="2">
      <t>ナリタ</t>
    </rPh>
    <rPh sb="2" eb="3">
      <t>シ</t>
    </rPh>
    <rPh sb="3" eb="6">
      <t>オオシミズ</t>
    </rPh>
    <phoneticPr fontId="41"/>
  </si>
  <si>
    <t>成田大清水局</t>
  </si>
  <si>
    <t>成田市</t>
    <rPh sb="0" eb="2">
      <t>ナリタ</t>
    </rPh>
    <rPh sb="2" eb="3">
      <t>シ</t>
    </rPh>
    <phoneticPr fontId="40"/>
  </si>
  <si>
    <t>村上東中学校</t>
  </si>
  <si>
    <t>成田市幡谷</t>
    <rPh sb="2" eb="3">
      <t>シ</t>
    </rPh>
    <phoneticPr fontId="41"/>
  </si>
  <si>
    <t>成田幡谷局</t>
  </si>
  <si>
    <t>香取市大倉</t>
    <rPh sb="2" eb="3">
      <t>シ</t>
    </rPh>
    <phoneticPr fontId="41"/>
  </si>
  <si>
    <t>香取大倉局</t>
  </si>
  <si>
    <t>銚子市小畑新町</t>
    <rPh sb="2" eb="3">
      <t>シ</t>
    </rPh>
    <rPh sb="3" eb="5">
      <t>コバタ</t>
    </rPh>
    <rPh sb="5" eb="7">
      <t>シンマチ</t>
    </rPh>
    <phoneticPr fontId="41"/>
  </si>
  <si>
    <t>銚子市市民センター</t>
  </si>
  <si>
    <t>旭市高生</t>
    <rPh sb="0" eb="2">
      <t>アサヒシ</t>
    </rPh>
    <rPh sb="2" eb="3">
      <t>タカ</t>
    </rPh>
    <rPh sb="3" eb="4">
      <t>ウ</t>
    </rPh>
    <phoneticPr fontId="41"/>
  </si>
  <si>
    <t>海上公民館</t>
    <rPh sb="0" eb="2">
      <t>カイジョウ</t>
    </rPh>
    <rPh sb="2" eb="5">
      <t>コウミンカン</t>
    </rPh>
    <phoneticPr fontId="25"/>
  </si>
  <si>
    <t>旭市</t>
    <rPh sb="0" eb="2">
      <t>アサヒシ</t>
    </rPh>
    <phoneticPr fontId="40"/>
  </si>
  <si>
    <t>匝瑳市椿</t>
    <rPh sb="0" eb="2">
      <t>ソウサ</t>
    </rPh>
    <rPh sb="2" eb="3">
      <t>シ</t>
    </rPh>
    <phoneticPr fontId="41"/>
  </si>
  <si>
    <t>匝瑳椿局</t>
    <rPh sb="0" eb="2">
      <t>ソウサ</t>
    </rPh>
    <phoneticPr fontId="25"/>
  </si>
  <si>
    <t>匝瑳市</t>
    <rPh sb="0" eb="2">
      <t>ソウサ</t>
    </rPh>
    <rPh sb="2" eb="3">
      <t>シ</t>
    </rPh>
    <phoneticPr fontId="40"/>
  </si>
  <si>
    <t>匝瑳市今泉</t>
    <rPh sb="0" eb="2">
      <t>ソウサ</t>
    </rPh>
    <rPh sb="2" eb="3">
      <t>シ</t>
    </rPh>
    <rPh sb="3" eb="5">
      <t>イマイズミ</t>
    </rPh>
    <phoneticPr fontId="41"/>
  </si>
  <si>
    <t>野栄総合支所</t>
  </si>
  <si>
    <t>横芝光町横芝</t>
    <rPh sb="3" eb="4">
      <t>マチ</t>
    </rPh>
    <phoneticPr fontId="41"/>
  </si>
  <si>
    <t>横芝光横芝局</t>
  </si>
  <si>
    <t>千葉県</t>
    <phoneticPr fontId="40"/>
  </si>
  <si>
    <t>茂原市高師</t>
    <rPh sb="2" eb="3">
      <t>シ</t>
    </rPh>
    <phoneticPr fontId="41"/>
  </si>
  <si>
    <t>茂原高師局</t>
  </si>
  <si>
    <t>鴨川市清澄</t>
  </si>
  <si>
    <t>館山市亀ケ原</t>
    <rPh sb="2" eb="3">
      <t>シ</t>
    </rPh>
    <phoneticPr fontId="41"/>
  </si>
  <si>
    <t>　　　平　　　　　均</t>
    <rPh sb="3" eb="4">
      <t>ヒラ</t>
    </rPh>
    <rPh sb="9" eb="10">
      <t>タモツ</t>
    </rPh>
    <phoneticPr fontId="23"/>
  </si>
  <si>
    <t>四街道鹿渡局</t>
  </si>
  <si>
    <t>吉岡小学校</t>
  </si>
  <si>
    <t>四街道市</t>
    <rPh sb="0" eb="3">
      <t>ヨツカイドウ</t>
    </rPh>
    <rPh sb="3" eb="4">
      <t>シ</t>
    </rPh>
    <phoneticPr fontId="40"/>
  </si>
  <si>
    <t>（単位：水質（pg-TEQ/L）、底質（pg-TEQ/g））</t>
  </si>
  <si>
    <t>区分</t>
    <rPh sb="0" eb="2">
      <t>クブン</t>
    </rPh>
    <phoneticPr fontId="23"/>
  </si>
  <si>
    <t>河川名</t>
    <rPh sb="0" eb="2">
      <t>カセン</t>
    </rPh>
    <rPh sb="2" eb="3">
      <t>メイ</t>
    </rPh>
    <phoneticPr fontId="23"/>
  </si>
  <si>
    <t>水質</t>
    <rPh sb="0" eb="2">
      <t>スイシツ</t>
    </rPh>
    <phoneticPr fontId="23"/>
  </si>
  <si>
    <t>底質</t>
    <rPh sb="0" eb="1">
      <t>テイ</t>
    </rPh>
    <rPh sb="1" eb="2">
      <t>シツ</t>
    </rPh>
    <phoneticPr fontId="23"/>
  </si>
  <si>
    <t>測定回数</t>
    <rPh sb="2" eb="4">
      <t>カイスウ</t>
    </rPh>
    <phoneticPr fontId="23"/>
  </si>
  <si>
    <t>測定結果</t>
    <rPh sb="0" eb="2">
      <t>ソクテイ</t>
    </rPh>
    <rPh sb="2" eb="4">
      <t>ケッカ</t>
    </rPh>
    <phoneticPr fontId="23"/>
  </si>
  <si>
    <t>測定機関</t>
    <rPh sb="0" eb="2">
      <t>ソクテイ</t>
    </rPh>
    <rPh sb="2" eb="4">
      <t>キカン</t>
    </rPh>
    <phoneticPr fontId="23"/>
  </si>
  <si>
    <t>江戸川</t>
    <rPh sb="0" eb="3">
      <t>エドガワ</t>
    </rPh>
    <phoneticPr fontId="23"/>
  </si>
  <si>
    <t>江戸川水門</t>
    <rPh sb="0" eb="3">
      <t>エドガワ</t>
    </rPh>
    <rPh sb="3" eb="5">
      <t>スイモン</t>
    </rPh>
    <phoneticPr fontId="23"/>
  </si>
  <si>
    <t>市川市</t>
    <rPh sb="0" eb="3">
      <t>イチカワシ</t>
    </rPh>
    <phoneticPr fontId="23"/>
  </si>
  <si>
    <t>江戸川流入河川</t>
    <rPh sb="0" eb="3">
      <t>エドガワ</t>
    </rPh>
    <rPh sb="3" eb="5">
      <t>リュウニュウ</t>
    </rPh>
    <rPh sb="5" eb="7">
      <t>カセン</t>
    </rPh>
    <phoneticPr fontId="23"/>
  </si>
  <si>
    <t>坂川</t>
    <rPh sb="0" eb="2">
      <t>サカガワ</t>
    </rPh>
    <phoneticPr fontId="23"/>
  </si>
  <si>
    <t>弁天橋</t>
    <rPh sb="0" eb="3">
      <t>ベンテンバシ</t>
    </rPh>
    <phoneticPr fontId="23"/>
  </si>
  <si>
    <t>－</t>
  </si>
  <si>
    <t>新坂川</t>
    <rPh sb="0" eb="1">
      <t>シン</t>
    </rPh>
    <rPh sb="1" eb="3">
      <t>サカガワ</t>
    </rPh>
    <phoneticPr fontId="23"/>
  </si>
  <si>
    <t>さかね橋</t>
    <rPh sb="3" eb="4">
      <t>ハシ</t>
    </rPh>
    <phoneticPr fontId="23"/>
  </si>
  <si>
    <t>利根川</t>
    <rPh sb="0" eb="3">
      <t>トネガワ</t>
    </rPh>
    <phoneticPr fontId="23"/>
  </si>
  <si>
    <t>水郷大橋（佐原）</t>
    <rPh sb="0" eb="2">
      <t>スイゴウ</t>
    </rPh>
    <rPh sb="2" eb="4">
      <t>オオハシ</t>
    </rPh>
    <rPh sb="5" eb="7">
      <t>サワラ</t>
    </rPh>
    <phoneticPr fontId="23"/>
  </si>
  <si>
    <t>我孫子市</t>
    <rPh sb="0" eb="4">
      <t>アビコシ</t>
    </rPh>
    <phoneticPr fontId="23"/>
  </si>
  <si>
    <t>香取市</t>
    <rPh sb="0" eb="2">
      <t>カトリ</t>
    </rPh>
    <rPh sb="2" eb="3">
      <t>シ</t>
    </rPh>
    <phoneticPr fontId="23"/>
  </si>
  <si>
    <t>手賀沼流入河川</t>
    <rPh sb="0" eb="3">
      <t>テガヌマ</t>
    </rPh>
    <rPh sb="3" eb="5">
      <t>リュウニュウ</t>
    </rPh>
    <rPh sb="5" eb="7">
      <t>カセン</t>
    </rPh>
    <phoneticPr fontId="23"/>
  </si>
  <si>
    <t>金山落</t>
    <rPh sb="0" eb="2">
      <t>カナヤマ</t>
    </rPh>
    <rPh sb="2" eb="3">
      <t>オ</t>
    </rPh>
    <phoneticPr fontId="23"/>
  </si>
  <si>
    <t>名内橋</t>
    <rPh sb="0" eb="2">
      <t>ナウチ</t>
    </rPh>
    <rPh sb="2" eb="3">
      <t>バシ</t>
    </rPh>
    <phoneticPr fontId="23"/>
  </si>
  <si>
    <t>白井市</t>
    <rPh sb="0" eb="2">
      <t>シロイ</t>
    </rPh>
    <rPh sb="2" eb="3">
      <t>シ</t>
    </rPh>
    <phoneticPr fontId="23"/>
  </si>
  <si>
    <t>染井入落</t>
    <rPh sb="0" eb="2">
      <t>ソメイ</t>
    </rPh>
    <rPh sb="2" eb="3">
      <t>イ</t>
    </rPh>
    <rPh sb="3" eb="4">
      <t>オ</t>
    </rPh>
    <phoneticPr fontId="23"/>
  </si>
  <si>
    <t>染井新橋</t>
    <rPh sb="0" eb="2">
      <t>ソメイ</t>
    </rPh>
    <rPh sb="2" eb="4">
      <t>シンバシ</t>
    </rPh>
    <phoneticPr fontId="23"/>
  </si>
  <si>
    <t>柏市</t>
    <rPh sb="0" eb="2">
      <t>カシワシ</t>
    </rPh>
    <phoneticPr fontId="23"/>
  </si>
  <si>
    <t>大津川</t>
    <rPh sb="0" eb="2">
      <t>オオツ</t>
    </rPh>
    <rPh sb="2" eb="3">
      <t>カワ</t>
    </rPh>
    <phoneticPr fontId="23"/>
  </si>
  <si>
    <t>上沼橋</t>
    <rPh sb="0" eb="2">
      <t>ウエヌマ</t>
    </rPh>
    <rPh sb="2" eb="3">
      <t>ハシ</t>
    </rPh>
    <phoneticPr fontId="23"/>
  </si>
  <si>
    <t>大堀川</t>
    <rPh sb="0" eb="2">
      <t>オオホリ</t>
    </rPh>
    <rPh sb="2" eb="3">
      <t>カワ</t>
    </rPh>
    <phoneticPr fontId="23"/>
  </si>
  <si>
    <t>北柏橋</t>
    <rPh sb="0" eb="1">
      <t>キタ</t>
    </rPh>
    <rPh sb="1" eb="2">
      <t>カシワ</t>
    </rPh>
    <rPh sb="2" eb="3">
      <t>ハシ</t>
    </rPh>
    <phoneticPr fontId="23"/>
  </si>
  <si>
    <t>佐倉市</t>
    <rPh sb="0" eb="3">
      <t>サクラシ</t>
    </rPh>
    <phoneticPr fontId="23"/>
  </si>
  <si>
    <t>鹿島橋</t>
    <rPh sb="0" eb="2">
      <t>カシマ</t>
    </rPh>
    <rPh sb="2" eb="3">
      <t>バシ</t>
    </rPh>
    <phoneticPr fontId="23"/>
  </si>
  <si>
    <t>師戸川</t>
    <rPh sb="0" eb="1">
      <t>シ</t>
    </rPh>
    <rPh sb="1" eb="2">
      <t>ト</t>
    </rPh>
    <rPh sb="2" eb="3">
      <t>カワ</t>
    </rPh>
    <phoneticPr fontId="23"/>
  </si>
  <si>
    <t>師戸橋</t>
    <rPh sb="0" eb="1">
      <t>シ</t>
    </rPh>
    <rPh sb="1" eb="2">
      <t>ト</t>
    </rPh>
    <rPh sb="2" eb="3">
      <t>ハシ</t>
    </rPh>
    <phoneticPr fontId="23"/>
  </si>
  <si>
    <t>印西市</t>
    <rPh sb="0" eb="3">
      <t>インザイシ</t>
    </rPh>
    <phoneticPr fontId="23"/>
  </si>
  <si>
    <t>利根川流入河川</t>
    <rPh sb="0" eb="3">
      <t>トネガワ</t>
    </rPh>
    <rPh sb="3" eb="5">
      <t>リュウニュウ</t>
    </rPh>
    <rPh sb="5" eb="7">
      <t>カセン</t>
    </rPh>
    <phoneticPr fontId="23"/>
  </si>
  <si>
    <t>新川水門</t>
    <rPh sb="0" eb="2">
      <t>シンカワ</t>
    </rPh>
    <rPh sb="2" eb="4">
      <t>スイモン</t>
    </rPh>
    <phoneticPr fontId="23"/>
  </si>
  <si>
    <t>成田市</t>
    <rPh sb="0" eb="3">
      <t>ナリタシ</t>
    </rPh>
    <phoneticPr fontId="23"/>
  </si>
  <si>
    <t>派川根木名川</t>
    <rPh sb="0" eb="1">
      <t>ハ</t>
    </rPh>
    <rPh sb="1" eb="2">
      <t>カワ</t>
    </rPh>
    <rPh sb="2" eb="3">
      <t>ネ</t>
    </rPh>
    <rPh sb="3" eb="4">
      <t>キ</t>
    </rPh>
    <rPh sb="4" eb="5">
      <t>ナ</t>
    </rPh>
    <rPh sb="5" eb="6">
      <t>カワ</t>
    </rPh>
    <phoneticPr fontId="23"/>
  </si>
  <si>
    <t>根木名川橋</t>
    <rPh sb="0" eb="1">
      <t>ネ</t>
    </rPh>
    <rPh sb="1" eb="2">
      <t>キ</t>
    </rPh>
    <rPh sb="2" eb="3">
      <t>ナ</t>
    </rPh>
    <rPh sb="3" eb="4">
      <t>カワ</t>
    </rPh>
    <rPh sb="4" eb="5">
      <t>ハシ</t>
    </rPh>
    <phoneticPr fontId="23"/>
  </si>
  <si>
    <t>与田浦川</t>
    <rPh sb="0" eb="3">
      <t>ヨダウラ</t>
    </rPh>
    <rPh sb="3" eb="4">
      <t>カワ</t>
    </rPh>
    <phoneticPr fontId="23"/>
  </si>
  <si>
    <t>与田浦橋</t>
    <rPh sb="0" eb="3">
      <t>ヨダウラ</t>
    </rPh>
    <rPh sb="3" eb="4">
      <t>ハシ</t>
    </rPh>
    <phoneticPr fontId="23"/>
  </si>
  <si>
    <t>黒部川</t>
    <rPh sb="0" eb="3">
      <t>クロベガワ</t>
    </rPh>
    <phoneticPr fontId="23"/>
  </si>
  <si>
    <t>迎田橋</t>
    <rPh sb="0" eb="1">
      <t>ムカ</t>
    </rPh>
    <rPh sb="1" eb="2">
      <t>タ</t>
    </rPh>
    <rPh sb="2" eb="3">
      <t>ハシ</t>
    </rPh>
    <phoneticPr fontId="23"/>
  </si>
  <si>
    <t>中央大橋</t>
    <rPh sb="0" eb="2">
      <t>チュウオウ</t>
    </rPh>
    <rPh sb="2" eb="4">
      <t>オオハシ</t>
    </rPh>
    <phoneticPr fontId="23"/>
  </si>
  <si>
    <t>清水川</t>
    <rPh sb="0" eb="2">
      <t>シミズ</t>
    </rPh>
    <rPh sb="2" eb="3">
      <t>カワ</t>
    </rPh>
    <phoneticPr fontId="23"/>
  </si>
  <si>
    <t>山川橋</t>
    <rPh sb="0" eb="2">
      <t>ヤマカワ</t>
    </rPh>
    <rPh sb="2" eb="3">
      <t>ハシ</t>
    </rPh>
    <phoneticPr fontId="23"/>
  </si>
  <si>
    <t>忍川</t>
    <rPh sb="0" eb="1">
      <t>シノ</t>
    </rPh>
    <rPh sb="1" eb="2">
      <t>カワ</t>
    </rPh>
    <phoneticPr fontId="23"/>
  </si>
  <si>
    <t>富川地先</t>
    <rPh sb="0" eb="2">
      <t>トミカワ</t>
    </rPh>
    <rPh sb="2" eb="3">
      <t>チ</t>
    </rPh>
    <rPh sb="3" eb="4">
      <t>サキ</t>
    </rPh>
    <phoneticPr fontId="23"/>
  </si>
  <si>
    <t>銚子市</t>
    <rPh sb="0" eb="3">
      <t>チョウシシ</t>
    </rPh>
    <phoneticPr fontId="23"/>
  </si>
  <si>
    <t>高田川</t>
    <rPh sb="0" eb="2">
      <t>タカダ</t>
    </rPh>
    <rPh sb="2" eb="3">
      <t>ガワ</t>
    </rPh>
    <phoneticPr fontId="23"/>
  </si>
  <si>
    <t>白石取水場</t>
    <rPh sb="0" eb="2">
      <t>シライシ</t>
    </rPh>
    <rPh sb="2" eb="4">
      <t>シュスイ</t>
    </rPh>
    <rPh sb="4" eb="5">
      <t>ジョウ</t>
    </rPh>
    <phoneticPr fontId="23"/>
  </si>
  <si>
    <t>新川</t>
    <rPh sb="0" eb="2">
      <t>シンカワ</t>
    </rPh>
    <phoneticPr fontId="23"/>
  </si>
  <si>
    <t>干潟大橋</t>
    <rPh sb="0" eb="2">
      <t>ヒガタ</t>
    </rPh>
    <rPh sb="2" eb="4">
      <t>オオハシ</t>
    </rPh>
    <phoneticPr fontId="23"/>
  </si>
  <si>
    <t>旭市</t>
    <rPh sb="0" eb="2">
      <t>アサヒシ</t>
    </rPh>
    <phoneticPr fontId="23"/>
  </si>
  <si>
    <t>栗山川</t>
    <rPh sb="0" eb="2">
      <t>クリヤマ</t>
    </rPh>
    <rPh sb="2" eb="3">
      <t>ガワ</t>
    </rPh>
    <phoneticPr fontId="23"/>
  </si>
  <si>
    <t>新井橋</t>
    <rPh sb="0" eb="2">
      <t>アライ</t>
    </rPh>
    <rPh sb="2" eb="3">
      <t>ハシ</t>
    </rPh>
    <phoneticPr fontId="23"/>
  </si>
  <si>
    <t>多古町</t>
    <rPh sb="0" eb="3">
      <t>タコマチ</t>
    </rPh>
    <phoneticPr fontId="23"/>
  </si>
  <si>
    <t>木戸大橋</t>
    <rPh sb="0" eb="2">
      <t>キド</t>
    </rPh>
    <rPh sb="2" eb="4">
      <t>オオハシ</t>
    </rPh>
    <phoneticPr fontId="23"/>
  </si>
  <si>
    <t>横芝光町</t>
    <rPh sb="0" eb="4">
      <t>ヨコシバヒカリマチ</t>
    </rPh>
    <phoneticPr fontId="23"/>
  </si>
  <si>
    <t>高谷川</t>
    <rPh sb="0" eb="2">
      <t>タカヤ</t>
    </rPh>
    <rPh sb="2" eb="3">
      <t>ガワ</t>
    </rPh>
    <phoneticPr fontId="23"/>
  </si>
  <si>
    <t>与平橋</t>
    <rPh sb="0" eb="1">
      <t>ヨ</t>
    </rPh>
    <rPh sb="1" eb="2">
      <t>ヘイ</t>
    </rPh>
    <rPh sb="2" eb="3">
      <t>ハシ</t>
    </rPh>
    <phoneticPr fontId="23"/>
  </si>
  <si>
    <t>木戸川</t>
    <rPh sb="0" eb="3">
      <t>キドガワ</t>
    </rPh>
    <phoneticPr fontId="23"/>
  </si>
  <si>
    <t>木戸橋</t>
    <rPh sb="0" eb="2">
      <t>キド</t>
    </rPh>
    <rPh sb="2" eb="3">
      <t>バシ</t>
    </rPh>
    <phoneticPr fontId="23"/>
  </si>
  <si>
    <t>山武市</t>
    <rPh sb="0" eb="3">
      <t>サンムシ</t>
    </rPh>
    <phoneticPr fontId="23"/>
  </si>
  <si>
    <t>作田川</t>
    <rPh sb="0" eb="2">
      <t>サクタ</t>
    </rPh>
    <rPh sb="2" eb="3">
      <t>ガワ</t>
    </rPh>
    <phoneticPr fontId="23"/>
  </si>
  <si>
    <t>龍宮大橋</t>
    <rPh sb="0" eb="1">
      <t>リュウ</t>
    </rPh>
    <rPh sb="1" eb="2">
      <t>グウ</t>
    </rPh>
    <rPh sb="2" eb="3">
      <t>オオ</t>
    </rPh>
    <rPh sb="3" eb="4">
      <t>ハシ</t>
    </rPh>
    <phoneticPr fontId="23"/>
  </si>
  <si>
    <t>九十九里町</t>
    <rPh sb="0" eb="5">
      <t>クジュウクリマチ</t>
    </rPh>
    <phoneticPr fontId="23"/>
  </si>
  <si>
    <t>真亀川</t>
    <rPh sb="0" eb="2">
      <t>マガメ</t>
    </rPh>
    <rPh sb="2" eb="3">
      <t>カワ</t>
    </rPh>
    <phoneticPr fontId="23"/>
  </si>
  <si>
    <t>真亀橋</t>
    <rPh sb="0" eb="2">
      <t>マガメ</t>
    </rPh>
    <rPh sb="2" eb="3">
      <t>ハシ</t>
    </rPh>
    <phoneticPr fontId="23"/>
  </si>
  <si>
    <t>南白亀川</t>
    <rPh sb="0" eb="1">
      <t>ミナミ</t>
    </rPh>
    <rPh sb="1" eb="2">
      <t>シロ</t>
    </rPh>
    <rPh sb="2" eb="3">
      <t>カメ</t>
    </rPh>
    <rPh sb="3" eb="4">
      <t>カワ</t>
    </rPh>
    <phoneticPr fontId="23"/>
  </si>
  <si>
    <t>観音堂橋</t>
    <rPh sb="0" eb="2">
      <t>カンノン</t>
    </rPh>
    <rPh sb="2" eb="3">
      <t>ドウ</t>
    </rPh>
    <rPh sb="3" eb="4">
      <t>ハシ</t>
    </rPh>
    <phoneticPr fontId="23"/>
  </si>
  <si>
    <t>白子町</t>
    <rPh sb="0" eb="3">
      <t>シラコマチ</t>
    </rPh>
    <phoneticPr fontId="23"/>
  </si>
  <si>
    <t>一宮川</t>
    <rPh sb="0" eb="2">
      <t>イチノミヤ</t>
    </rPh>
    <rPh sb="2" eb="3">
      <t>ガワ</t>
    </rPh>
    <phoneticPr fontId="23"/>
  </si>
  <si>
    <t>昭和橋</t>
    <rPh sb="0" eb="3">
      <t>ショウワバシ</t>
    </rPh>
    <phoneticPr fontId="23"/>
  </si>
  <si>
    <t>茂原市</t>
    <rPh sb="0" eb="3">
      <t>モバラシ</t>
    </rPh>
    <phoneticPr fontId="23"/>
  </si>
  <si>
    <t>南房総海域流入河川</t>
    <rPh sb="0" eb="1">
      <t>ミナミ</t>
    </rPh>
    <rPh sb="1" eb="3">
      <t>ボウソウ</t>
    </rPh>
    <rPh sb="3" eb="5">
      <t>カイイキ</t>
    </rPh>
    <rPh sb="5" eb="7">
      <t>リュウニュウ</t>
    </rPh>
    <rPh sb="7" eb="9">
      <t>カセン</t>
    </rPh>
    <phoneticPr fontId="23"/>
  </si>
  <si>
    <t>南房総市</t>
    <rPh sb="0" eb="4">
      <t>ミナミボウソウシ</t>
    </rPh>
    <phoneticPr fontId="23"/>
  </si>
  <si>
    <t>東京湾内房流入河川</t>
    <rPh sb="3" eb="5">
      <t>ウチボウ</t>
    </rPh>
    <phoneticPr fontId="23"/>
  </si>
  <si>
    <t>平久里川</t>
    <rPh sb="0" eb="1">
      <t>ヒラ</t>
    </rPh>
    <rPh sb="3" eb="4">
      <t>ガワ</t>
    </rPh>
    <phoneticPr fontId="23"/>
  </si>
  <si>
    <t>平成橋</t>
    <rPh sb="0" eb="2">
      <t>ヘイセイ</t>
    </rPh>
    <rPh sb="2" eb="3">
      <t>ハシ</t>
    </rPh>
    <phoneticPr fontId="23"/>
  </si>
  <si>
    <t>館山市</t>
    <rPh sb="0" eb="3">
      <t>タテヤマシ</t>
    </rPh>
    <phoneticPr fontId="23"/>
  </si>
  <si>
    <t>小櫃川</t>
    <rPh sb="0" eb="2">
      <t>オビツ</t>
    </rPh>
    <rPh sb="2" eb="3">
      <t>ガワ</t>
    </rPh>
    <phoneticPr fontId="23"/>
  </si>
  <si>
    <t>君津市</t>
    <rPh sb="0" eb="3">
      <t>キミツシ</t>
    </rPh>
    <phoneticPr fontId="23"/>
  </si>
  <si>
    <t>小櫃橋</t>
    <rPh sb="0" eb="2">
      <t>オビツ</t>
    </rPh>
    <rPh sb="2" eb="3">
      <t>ハシ</t>
    </rPh>
    <phoneticPr fontId="23"/>
  </si>
  <si>
    <t>椿橋</t>
    <rPh sb="0" eb="1">
      <t>ツバキ</t>
    </rPh>
    <rPh sb="1" eb="2">
      <t>ハシ</t>
    </rPh>
    <phoneticPr fontId="23"/>
  </si>
  <si>
    <t>木更津市</t>
    <rPh sb="0" eb="4">
      <t>キサラヅシ</t>
    </rPh>
    <phoneticPr fontId="23"/>
  </si>
  <si>
    <t>養老川</t>
    <rPh sb="0" eb="2">
      <t>ヨウロウ</t>
    </rPh>
    <rPh sb="2" eb="3">
      <t>カワ</t>
    </rPh>
    <phoneticPr fontId="23"/>
  </si>
  <si>
    <t>持田崎橋</t>
    <rPh sb="0" eb="2">
      <t>モチダ</t>
    </rPh>
    <rPh sb="2" eb="3">
      <t>サキ</t>
    </rPh>
    <rPh sb="3" eb="4">
      <t>ハシ</t>
    </rPh>
    <phoneticPr fontId="23"/>
  </si>
  <si>
    <t>浅井橋</t>
    <rPh sb="0" eb="2">
      <t>アサイ</t>
    </rPh>
    <rPh sb="2" eb="3">
      <t>ハシ</t>
    </rPh>
    <phoneticPr fontId="23"/>
  </si>
  <si>
    <t>養老大橋</t>
    <rPh sb="0" eb="2">
      <t>ヨウロウ</t>
    </rPh>
    <rPh sb="2" eb="4">
      <t>オオハシ</t>
    </rPh>
    <phoneticPr fontId="23"/>
  </si>
  <si>
    <t>村田川</t>
    <rPh sb="0" eb="2">
      <t>ムラタ</t>
    </rPh>
    <rPh sb="2" eb="3">
      <t>カワ</t>
    </rPh>
    <phoneticPr fontId="23"/>
  </si>
  <si>
    <t>新村田橋</t>
    <rPh sb="0" eb="1">
      <t>シン</t>
    </rPh>
    <rPh sb="1" eb="3">
      <t>ムラタ</t>
    </rPh>
    <rPh sb="3" eb="4">
      <t>ハシ</t>
    </rPh>
    <phoneticPr fontId="23"/>
  </si>
  <si>
    <t>都川</t>
    <rPh sb="0" eb="2">
      <t>ミヤコガワ</t>
    </rPh>
    <phoneticPr fontId="23"/>
  </si>
  <si>
    <t>都橋</t>
    <rPh sb="0" eb="1">
      <t>ミヤコ</t>
    </rPh>
    <rPh sb="1" eb="2">
      <t>ハシ</t>
    </rPh>
    <phoneticPr fontId="23"/>
  </si>
  <si>
    <t>葭川</t>
    <rPh sb="1" eb="2">
      <t>カワ</t>
    </rPh>
    <phoneticPr fontId="23"/>
  </si>
  <si>
    <t>日本橋</t>
    <rPh sb="0" eb="2">
      <t>ニホン</t>
    </rPh>
    <rPh sb="2" eb="3">
      <t>ハシ</t>
    </rPh>
    <phoneticPr fontId="23"/>
  </si>
  <si>
    <t>印旛放水路(下流)</t>
    <rPh sb="0" eb="2">
      <t>インバ</t>
    </rPh>
    <rPh sb="2" eb="5">
      <t>ホウスイロ</t>
    </rPh>
    <rPh sb="6" eb="8">
      <t>カリュウ</t>
    </rPh>
    <phoneticPr fontId="23"/>
  </si>
  <si>
    <t>新花見川橋</t>
    <rPh sb="0" eb="1">
      <t>シン</t>
    </rPh>
    <rPh sb="1" eb="4">
      <t>ハナミガワ</t>
    </rPh>
    <rPh sb="4" eb="5">
      <t>ハシ</t>
    </rPh>
    <phoneticPr fontId="23"/>
  </si>
  <si>
    <t>海老川</t>
    <rPh sb="0" eb="2">
      <t>エビ</t>
    </rPh>
    <rPh sb="2" eb="3">
      <t>カワ</t>
    </rPh>
    <phoneticPr fontId="23"/>
  </si>
  <si>
    <t>八千代橋</t>
    <rPh sb="0" eb="3">
      <t>ヤチヨ</t>
    </rPh>
    <rPh sb="3" eb="4">
      <t>ハシ</t>
    </rPh>
    <phoneticPr fontId="23"/>
  </si>
  <si>
    <t>河川平均値</t>
    <rPh sb="0" eb="2">
      <t>カセン</t>
    </rPh>
    <rPh sb="2" eb="5">
      <t>ヘイキンチ</t>
    </rPh>
    <phoneticPr fontId="23"/>
  </si>
  <si>
    <t>注：年間に複数回測定している場合は、平均値を記載した。</t>
    <rPh sb="0" eb="1">
      <t>チュウ</t>
    </rPh>
    <rPh sb="2" eb="4">
      <t>ネンカン</t>
    </rPh>
    <rPh sb="5" eb="8">
      <t>フクスウカイ</t>
    </rPh>
    <rPh sb="8" eb="10">
      <t>ソクテイ</t>
    </rPh>
    <rPh sb="14" eb="16">
      <t>バアイ</t>
    </rPh>
    <rPh sb="18" eb="21">
      <t>ヘイキンチ</t>
    </rPh>
    <rPh sb="22" eb="24">
      <t>キサイ</t>
    </rPh>
    <phoneticPr fontId="23"/>
  </si>
  <si>
    <t>湖沼名</t>
    <rPh sb="0" eb="2">
      <t>コショウ</t>
    </rPh>
    <rPh sb="2" eb="3">
      <t>メイ</t>
    </rPh>
    <phoneticPr fontId="23"/>
  </si>
  <si>
    <t>印旛沼</t>
  </si>
  <si>
    <t>印旛沼</t>
    <rPh sb="0" eb="3">
      <t>インバヌマ</t>
    </rPh>
    <phoneticPr fontId="23"/>
  </si>
  <si>
    <t>上水道取水口下</t>
    <rPh sb="0" eb="3">
      <t>ジョウスイドウ</t>
    </rPh>
    <rPh sb="3" eb="6">
      <t>シュスイコウ</t>
    </rPh>
    <rPh sb="6" eb="7">
      <t>シタ</t>
    </rPh>
    <phoneticPr fontId="23"/>
  </si>
  <si>
    <t>北印旛沼中央</t>
    <rPh sb="0" eb="1">
      <t>キタ</t>
    </rPh>
    <rPh sb="1" eb="4">
      <t>インバヌマ</t>
    </rPh>
    <rPh sb="4" eb="6">
      <t>チュウオウ</t>
    </rPh>
    <phoneticPr fontId="23"/>
  </si>
  <si>
    <t>手賀沼</t>
    <rPh sb="0" eb="3">
      <t>テガヌマ</t>
    </rPh>
    <phoneticPr fontId="23"/>
  </si>
  <si>
    <t>手賀沼中央</t>
    <rPh sb="0" eb="2">
      <t>テガ</t>
    </rPh>
    <rPh sb="2" eb="3">
      <t>ヌマ</t>
    </rPh>
    <rPh sb="3" eb="5">
      <t>チュウオウ</t>
    </rPh>
    <phoneticPr fontId="23"/>
  </si>
  <si>
    <t>※下手賀沼中央</t>
    <rPh sb="1" eb="2">
      <t>シモ</t>
    </rPh>
    <rPh sb="2" eb="4">
      <t>テガ</t>
    </rPh>
    <rPh sb="4" eb="5">
      <t>ヌマ</t>
    </rPh>
    <rPh sb="5" eb="7">
      <t>チュウオウ</t>
    </rPh>
    <phoneticPr fontId="23"/>
  </si>
  <si>
    <t>高滝ダム貯水池</t>
    <rPh sb="0" eb="2">
      <t>タカタキ</t>
    </rPh>
    <rPh sb="4" eb="7">
      <t>チョスイチ</t>
    </rPh>
    <phoneticPr fontId="23"/>
  </si>
  <si>
    <t>加茂橋下流部</t>
    <rPh sb="0" eb="2">
      <t>カモ</t>
    </rPh>
    <rPh sb="2" eb="3">
      <t>バシ</t>
    </rPh>
    <rPh sb="3" eb="5">
      <t>カリュウ</t>
    </rPh>
    <rPh sb="5" eb="6">
      <t>ブ</t>
    </rPh>
    <phoneticPr fontId="23"/>
  </si>
  <si>
    <t>亀山ダム貯水池</t>
    <rPh sb="4" eb="7">
      <t>チョスイチ</t>
    </rPh>
    <phoneticPr fontId="23"/>
  </si>
  <si>
    <t>亀山ダム貯水池</t>
    <rPh sb="0" eb="2">
      <t>カメヤマ</t>
    </rPh>
    <rPh sb="4" eb="7">
      <t>チョスイチ</t>
    </rPh>
    <phoneticPr fontId="23"/>
  </si>
  <si>
    <t>堤体直上流部</t>
    <rPh sb="0" eb="1">
      <t>ツツミ</t>
    </rPh>
    <rPh sb="1" eb="2">
      <t>カラダ</t>
    </rPh>
    <rPh sb="2" eb="4">
      <t>チョクジョウ</t>
    </rPh>
    <rPh sb="4" eb="5">
      <t>ナガ</t>
    </rPh>
    <rPh sb="5" eb="6">
      <t>ブ</t>
    </rPh>
    <phoneticPr fontId="23"/>
  </si>
  <si>
    <t>湖沼平均値</t>
    <rPh sb="0" eb="2">
      <t>コショウ</t>
    </rPh>
    <rPh sb="2" eb="5">
      <t>ヘイキンチ</t>
    </rPh>
    <phoneticPr fontId="23"/>
  </si>
  <si>
    <t>※環境基準超過地点</t>
    <rPh sb="1" eb="3">
      <t>カンキョウ</t>
    </rPh>
    <rPh sb="3" eb="5">
      <t>キジュン</t>
    </rPh>
    <rPh sb="5" eb="7">
      <t>チョウカ</t>
    </rPh>
    <rPh sb="7" eb="9">
      <t>チテン</t>
    </rPh>
    <phoneticPr fontId="23"/>
  </si>
  <si>
    <t>海域名</t>
    <rPh sb="0" eb="2">
      <t>カイイキ</t>
    </rPh>
    <rPh sb="2" eb="3">
      <t>メイ</t>
    </rPh>
    <phoneticPr fontId="23"/>
  </si>
  <si>
    <t>東京湾内湾</t>
    <rPh sb="0" eb="3">
      <t>トウキョウワン</t>
    </rPh>
    <rPh sb="3" eb="4">
      <t>ナイ</t>
    </rPh>
    <rPh sb="4" eb="5">
      <t>ワン</t>
    </rPh>
    <phoneticPr fontId="23"/>
  </si>
  <si>
    <t>千葉港(甲)</t>
    <rPh sb="0" eb="2">
      <t>チバ</t>
    </rPh>
    <rPh sb="2" eb="3">
      <t>ミナト</t>
    </rPh>
    <rPh sb="4" eb="5">
      <t>コウ</t>
    </rPh>
    <phoneticPr fontId="23"/>
  </si>
  <si>
    <t>東京湾(３)</t>
    <rPh sb="0" eb="3">
      <t>トウキョウワン</t>
    </rPh>
    <phoneticPr fontId="23"/>
  </si>
  <si>
    <t>船橋１</t>
    <rPh sb="0" eb="2">
      <t>フナバシ</t>
    </rPh>
    <phoneticPr fontId="23"/>
  </si>
  <si>
    <t>船橋港内</t>
    <rPh sb="0" eb="2">
      <t>フナバシ</t>
    </rPh>
    <rPh sb="2" eb="3">
      <t>コウ</t>
    </rPh>
    <rPh sb="3" eb="4">
      <t>ナイ</t>
    </rPh>
    <phoneticPr fontId="23"/>
  </si>
  <si>
    <t>東京湾(11)</t>
    <rPh sb="0" eb="3">
      <t>トウキョウワン</t>
    </rPh>
    <phoneticPr fontId="23"/>
  </si>
  <si>
    <t>内房</t>
    <rPh sb="0" eb="2">
      <t>ウチボウ</t>
    </rPh>
    <phoneticPr fontId="23"/>
  </si>
  <si>
    <t>東京湾(17)</t>
    <rPh sb="0" eb="3">
      <t>トウキョウワン</t>
    </rPh>
    <phoneticPr fontId="23"/>
  </si>
  <si>
    <t>南房総</t>
    <rPh sb="0" eb="1">
      <t>ミナミ</t>
    </rPh>
    <rPh sb="1" eb="3">
      <t>ボウソウ</t>
    </rPh>
    <phoneticPr fontId="23"/>
  </si>
  <si>
    <t>海域平均値</t>
    <rPh sb="0" eb="2">
      <t>カイイキ</t>
    </rPh>
    <rPh sb="2" eb="5">
      <t>ヘイキンチ</t>
    </rPh>
    <phoneticPr fontId="23"/>
  </si>
  <si>
    <t>10.3　ダイオキシン類に係る環境基準</t>
    <phoneticPr fontId="23"/>
  </si>
  <si>
    <t>媒　　　体</t>
  </si>
  <si>
    <t>基　準　値</t>
  </si>
  <si>
    <t>0.6pg-TEQ/㎥以下</t>
  </si>
  <si>
    <t>水質（水底の底質を除く）</t>
  </si>
  <si>
    <t>1pg-TEQ/L以下</t>
  </si>
  <si>
    <t>水底の底質</t>
  </si>
  <si>
    <t>150pg-TEQ/g以下</t>
  </si>
  <si>
    <t>1,000pg-TEQ/g以下</t>
  </si>
  <si>
    <t>測定地点</t>
  </si>
  <si>
    <t>測定結果</t>
  </si>
  <si>
    <t>測定機関</t>
  </si>
  <si>
    <t>千葉県</t>
  </si>
  <si>
    <t>平均値</t>
  </si>
  <si>
    <t>（単位：pg-TEQ/L（環境基準：1 pg-TEQ/L以下））</t>
    <phoneticPr fontId="23"/>
  </si>
  <si>
    <t>測定地点</t>
    <phoneticPr fontId="23"/>
  </si>
  <si>
    <t>一般環境把握調査</t>
    <phoneticPr fontId="23"/>
  </si>
  <si>
    <t>（単位：pg-TEQ/g（環境基準1,000 pg-TEQ/g以下））</t>
    <phoneticPr fontId="23"/>
  </si>
  <si>
    <t>発生源周辺状況把握調査</t>
    <phoneticPr fontId="23"/>
  </si>
  <si>
    <t>全測定値平均</t>
  </si>
  <si>
    <t>（１）排出ガスに係る排出基準等</t>
    <phoneticPr fontId="23"/>
  </si>
  <si>
    <t>施設の種類</t>
  </si>
  <si>
    <t>施設数</t>
  </si>
  <si>
    <t>新設排出基準</t>
  </si>
  <si>
    <t>既設排出基準</t>
  </si>
  <si>
    <t>製鉄用焼結炉</t>
  </si>
  <si>
    <t>製鋼用電気炉</t>
  </si>
  <si>
    <t>亜鉛回収施設</t>
  </si>
  <si>
    <t>アルミニウム合金製造施設</t>
  </si>
  <si>
    <t>廃棄物焼却炉</t>
  </si>
  <si>
    <t>4t/時以上</t>
  </si>
  <si>
    <t>2～4t/時</t>
  </si>
  <si>
    <t>2t/時未満</t>
  </si>
  <si>
    <t>（単位：ng-TEQ/㎥）</t>
    <phoneticPr fontId="23"/>
  </si>
  <si>
    <t>（２）排出水に係る排出基準等</t>
    <phoneticPr fontId="23"/>
  </si>
  <si>
    <t>１　硫酸塩パルプ等製造用の塩素又は塩素化合物による漂白施設</t>
  </si>
  <si>
    <t>２　カーバイド法アセチレン製造用のアセチレン洗浄施設</t>
  </si>
  <si>
    <t>３　硫酸カリウム製造用の廃ガス洗浄施設</t>
  </si>
  <si>
    <t>４　アルミナ繊維製造用の廃ガス洗浄施設</t>
  </si>
  <si>
    <t>５　担体付き触媒の製造(塩素又は塩素化合物を使用するものに限る。)用の焼成炉の廃ガス洗浄施設</t>
  </si>
  <si>
    <t>６　塩化ビニルモノマー製造用の二塩化エチレン洗浄施設</t>
  </si>
  <si>
    <t>７　カプロラクタム製造（塩化ニトロシルを使用するものに限る。）用施設のうち、廃ガス洗浄施設</t>
  </si>
  <si>
    <t>８　クロロベンゼン又はジクロロベンゼン製造施設のうち、廃ガス洗浄施設等</t>
  </si>
  <si>
    <t>９　4-クロロフタル酸水素ナトリウム製造施設のうち、廃ガス洗浄施設等</t>
  </si>
  <si>
    <t>１０　2,3-ジクロロ-1,4-ナフトキノン製造施設のうち、廃ガス洗浄施設等</t>
  </si>
  <si>
    <t>１１　ジオキサジンバイオレット製造施設のうち、ジオキサジンバイオレット洗浄施設等</t>
  </si>
  <si>
    <t>１２　アルミニウム合金製造用溶解炉等から発生する廃ガスの洗浄施設等</t>
  </si>
  <si>
    <t>１３　亜鉛の回収施設のうち、廃ガス洗浄施設等</t>
  </si>
  <si>
    <t>１４　使用済み担体付き触媒からの金属回収用のろ過施設等</t>
  </si>
  <si>
    <t>１５　廃棄物焼却炉から発生する廃ガスの洗浄施設等</t>
  </si>
  <si>
    <t>１６　廃ＰＣＢの分解施設等</t>
  </si>
  <si>
    <t>１７　フロン類破壊用のプラズマ反応施設等</t>
  </si>
  <si>
    <t>１８　下水道終末処理施設（1～17及び19の施設に係る廃液等を含む下水を処理するもの）</t>
  </si>
  <si>
    <t>１９　1～17の施設を設置する事業場から排出される水の処理施設</t>
  </si>
  <si>
    <t>新設
排出基準</t>
    <rPh sb="3" eb="5">
      <t>ハイシュツ</t>
    </rPh>
    <rPh sb="5" eb="7">
      <t>キジュン</t>
    </rPh>
    <phoneticPr fontId="23"/>
  </si>
  <si>
    <t>既設
排出基準</t>
    <rPh sb="0" eb="2">
      <t>キセツ</t>
    </rPh>
    <rPh sb="3" eb="7">
      <t>ハイシュツキジュン</t>
    </rPh>
    <phoneticPr fontId="23"/>
  </si>
  <si>
    <t>（単位：pg-TEQ/L）</t>
    <phoneticPr fontId="23"/>
  </si>
  <si>
    <t>注：5、14、17の施設は、2005年9月1日から新たに追加された施設であり、既設排出基準の適用は2006年9月1日から</t>
    <phoneticPr fontId="23"/>
  </si>
  <si>
    <t>事業
場数</t>
    <phoneticPr fontId="23"/>
  </si>
  <si>
    <t>（１）大気特定施設立入検査結果</t>
    <phoneticPr fontId="23"/>
  </si>
  <si>
    <t>立入検査施設数</t>
  </si>
  <si>
    <t>うち測定施設数</t>
  </si>
  <si>
    <t>排出基準違反</t>
  </si>
  <si>
    <t>注：政令市実施分を除く。</t>
  </si>
  <si>
    <t>注：政令市実施分を除く。</t>
    <phoneticPr fontId="23"/>
  </si>
  <si>
    <t>（２）水質特定事業場立入検査結果</t>
    <phoneticPr fontId="23"/>
  </si>
  <si>
    <t>立入検査事業場数</t>
  </si>
  <si>
    <t>うち排水検査実施
事業場数</t>
    <phoneticPr fontId="23"/>
  </si>
  <si>
    <t>（１）排出ガスに係る自主測定報告結果</t>
    <phoneticPr fontId="23"/>
  </si>
  <si>
    <t>報告対象
施設数</t>
    <phoneticPr fontId="23"/>
  </si>
  <si>
    <t>報告
施設数</t>
    <phoneticPr fontId="23"/>
  </si>
  <si>
    <t>未報告
施設数</t>
    <phoneticPr fontId="23"/>
  </si>
  <si>
    <t>報告値の範囲
(ng-TEQ/㎥)</t>
    <phoneticPr fontId="23"/>
  </si>
  <si>
    <t>注１：政令市実施分を除く。</t>
    <phoneticPr fontId="23"/>
  </si>
  <si>
    <t>注２：（　）内は廃棄物焼却炉の数</t>
    <phoneticPr fontId="23"/>
  </si>
  <si>
    <t>（２）排出水に係る自主測定報告結果</t>
    <phoneticPr fontId="23"/>
  </si>
  <si>
    <t>報告値の範囲
(pg-TEQ/L）</t>
    <phoneticPr fontId="23"/>
  </si>
  <si>
    <t>未報告
事業場数</t>
    <phoneticPr fontId="23"/>
  </si>
  <si>
    <t>報告
事業場数</t>
    <phoneticPr fontId="23"/>
  </si>
  <si>
    <t>報告対象
事業場数</t>
    <phoneticPr fontId="23"/>
  </si>
  <si>
    <t>（３）ばいじん等に係る自主測定報告結果</t>
    <phoneticPr fontId="23"/>
  </si>
  <si>
    <t>報告値の範囲
(pg-TEQ/g）</t>
    <phoneticPr fontId="23"/>
  </si>
  <si>
    <t>報告対象
施設数</t>
    <rPh sb="5" eb="7">
      <t>シセツ</t>
    </rPh>
    <phoneticPr fontId="23"/>
  </si>
  <si>
    <t>報告
施設数</t>
    <rPh sb="3" eb="5">
      <t>シセツ</t>
    </rPh>
    <phoneticPr fontId="23"/>
  </si>
  <si>
    <t>未報告
施設数</t>
    <rPh sb="4" eb="6">
      <t>シセツ</t>
    </rPh>
    <phoneticPr fontId="23"/>
  </si>
  <si>
    <t>木更津畔戸局</t>
    <rPh sb="0" eb="3">
      <t>キサラヅ</t>
    </rPh>
    <rPh sb="3" eb="5">
      <t>アゼト</t>
    </rPh>
    <rPh sb="5" eb="6">
      <t>キョク</t>
    </rPh>
    <phoneticPr fontId="42"/>
  </si>
  <si>
    <t>白井市公民センター</t>
    <rPh sb="2" eb="3">
      <t>シ</t>
    </rPh>
    <phoneticPr fontId="25"/>
  </si>
  <si>
    <t>製造業</t>
    <rPh sb="0" eb="3">
      <t>セイゾウギョウ</t>
    </rPh>
    <phoneticPr fontId="33"/>
  </si>
  <si>
    <t>（2021年度）</t>
    <phoneticPr fontId="23"/>
  </si>
  <si>
    <t>○</t>
  </si>
  <si>
    <t>注：月毎の測定値が検出下限値未満のときは、当該測定における測定結果を検出下限値の１／２として年平均値を算出している。</t>
    <rPh sb="0" eb="1">
      <t>チュウ</t>
    </rPh>
    <rPh sb="2" eb="3">
      <t>ツキ</t>
    </rPh>
    <rPh sb="3" eb="4">
      <t>マイ</t>
    </rPh>
    <rPh sb="5" eb="8">
      <t>ソクテイチ</t>
    </rPh>
    <rPh sb="9" eb="11">
      <t>ケンシュツ</t>
    </rPh>
    <rPh sb="11" eb="14">
      <t>カゲンチ</t>
    </rPh>
    <rPh sb="14" eb="16">
      <t>ミマン</t>
    </rPh>
    <rPh sb="21" eb="23">
      <t>トウガイ</t>
    </rPh>
    <rPh sb="23" eb="25">
      <t>ソクテイ</t>
    </rPh>
    <rPh sb="29" eb="31">
      <t>ソクテイ</t>
    </rPh>
    <rPh sb="31" eb="33">
      <t>ケッカ</t>
    </rPh>
    <rPh sb="34" eb="36">
      <t>ケンシュツ</t>
    </rPh>
    <rPh sb="36" eb="39">
      <t>カゲンチ</t>
    </rPh>
    <phoneticPr fontId="3"/>
  </si>
  <si>
    <t>10.2.2　環境基準が設定されている有害大気汚染物質調査結果（2021年度( 　)内は2020年度）</t>
    <rPh sb="7" eb="9">
      <t>カンキョウ</t>
    </rPh>
    <rPh sb="9" eb="11">
      <t>キジュン</t>
    </rPh>
    <rPh sb="12" eb="14">
      <t>セッテイ</t>
    </rPh>
    <rPh sb="19" eb="21">
      <t>ユウガイ</t>
    </rPh>
    <rPh sb="21" eb="23">
      <t>タイキ</t>
    </rPh>
    <rPh sb="23" eb="25">
      <t>オセン</t>
    </rPh>
    <rPh sb="25" eb="27">
      <t>ブッシツ</t>
    </rPh>
    <rPh sb="27" eb="29">
      <t>チョウサ</t>
    </rPh>
    <rPh sb="29" eb="31">
      <t>ケッカ</t>
    </rPh>
    <rPh sb="36" eb="38">
      <t>ネンド</t>
    </rPh>
    <rPh sb="37" eb="38">
      <t>ド</t>
    </rPh>
    <rPh sb="38" eb="40">
      <t>ヘイネンド</t>
    </rPh>
    <rPh sb="42" eb="43">
      <t>ナイ</t>
    </rPh>
    <rPh sb="48" eb="50">
      <t>ネンド</t>
    </rPh>
    <phoneticPr fontId="23"/>
  </si>
  <si>
    <t>10.2.3　指針値が設定されている有害大気汚染物質調査結果（2021年度( 　)内は2020年度）</t>
    <rPh sb="7" eb="10">
      <t>シシンチ</t>
    </rPh>
    <rPh sb="11" eb="13">
      <t>セッテイ</t>
    </rPh>
    <rPh sb="18" eb="20">
      <t>ユウガイ</t>
    </rPh>
    <rPh sb="20" eb="22">
      <t>タイキ</t>
    </rPh>
    <rPh sb="22" eb="24">
      <t>オセン</t>
    </rPh>
    <rPh sb="24" eb="26">
      <t>ブッシツ</t>
    </rPh>
    <rPh sb="26" eb="28">
      <t>チョウサ</t>
    </rPh>
    <rPh sb="28" eb="30">
      <t>ケッカ</t>
    </rPh>
    <rPh sb="35" eb="37">
      <t>ネンド</t>
    </rPh>
    <rPh sb="36" eb="37">
      <t>ド</t>
    </rPh>
    <rPh sb="37" eb="39">
      <t>ヘイネンド</t>
    </rPh>
    <rPh sb="41" eb="42">
      <t>ナイ</t>
    </rPh>
    <rPh sb="47" eb="49">
      <t>ネンド</t>
    </rPh>
    <phoneticPr fontId="23"/>
  </si>
  <si>
    <t xml:space="preserve">    （2021年度( 　)内は2020年度）</t>
    <phoneticPr fontId="23"/>
  </si>
  <si>
    <t>2020年度全国濃度範囲</t>
    <rPh sb="4" eb="6">
      <t>ネンド</t>
    </rPh>
    <rPh sb="6" eb="8">
      <t>ゼンコク</t>
    </rPh>
    <rPh sb="8" eb="10">
      <t>ノウド</t>
    </rPh>
    <rPh sb="10" eb="12">
      <t>ハンイ</t>
    </rPh>
    <phoneticPr fontId="23"/>
  </si>
  <si>
    <t>0.016～0.72</t>
  </si>
  <si>
    <t>0.0081～3.1</t>
  </si>
  <si>
    <t>0.92～11</t>
  </si>
  <si>
    <t>0.0019～0.10</t>
  </si>
  <si>
    <t>0.19～26</t>
  </si>
  <si>
    <t>0.33～180</t>
  </si>
  <si>
    <t>※清水橋</t>
    <rPh sb="1" eb="3">
      <t>シミズ</t>
    </rPh>
    <rPh sb="3" eb="4">
      <t>バシ</t>
    </rPh>
    <phoneticPr fontId="23"/>
  </si>
  <si>
    <t>九十九里海域
流入河川</t>
    <rPh sb="0" eb="4">
      <t>クジュウクリ</t>
    </rPh>
    <rPh sb="4" eb="6">
      <t>カイイキ</t>
    </rPh>
    <rPh sb="7" eb="11">
      <t>リュウニュウカセン</t>
    </rPh>
    <phoneticPr fontId="23"/>
  </si>
  <si>
    <t>夷隅川</t>
    <rPh sb="0" eb="2">
      <t>イスミ</t>
    </rPh>
    <rPh sb="2" eb="3">
      <t>カワ</t>
    </rPh>
    <phoneticPr fontId="23"/>
  </si>
  <si>
    <t>いすみ市</t>
    <rPh sb="3" eb="4">
      <t>シ</t>
    </rPh>
    <phoneticPr fontId="23"/>
  </si>
  <si>
    <t>高滝ダム   貯水池</t>
    <rPh sb="0" eb="1">
      <t>タカ</t>
    </rPh>
    <rPh sb="1" eb="2">
      <t>タキ</t>
    </rPh>
    <rPh sb="7" eb="10">
      <t>チョスイチ</t>
    </rPh>
    <phoneticPr fontId="23"/>
  </si>
  <si>
    <t>九十九里</t>
    <rPh sb="0" eb="4">
      <t>クジュウクリ</t>
    </rPh>
    <phoneticPr fontId="23"/>
  </si>
  <si>
    <t>10.8　ダイオキシン類対策特別措置法に基づく排出基準等（2022年度末現在）</t>
    <phoneticPr fontId="23"/>
  </si>
  <si>
    <t>10.1　ＰＲＴＲ法の届出に基づく化学物質の排出量・移動量の集計結果（2021年度）</t>
    <phoneticPr fontId="23"/>
  </si>
  <si>
    <t xml:space="preserve">10.1.1　業種別事業所数・排出量・移動量（2021年度分） </t>
    <phoneticPr fontId="23"/>
  </si>
  <si>
    <t>　食料品製造業</t>
    <phoneticPr fontId="33"/>
  </si>
  <si>
    <t>　飲料・たばこ・飼料製造業</t>
    <phoneticPr fontId="23"/>
  </si>
  <si>
    <t>　酒類製造業</t>
    <phoneticPr fontId="23"/>
  </si>
  <si>
    <t>　たばこ製造業</t>
    <phoneticPr fontId="23"/>
  </si>
  <si>
    <t>　繊維工業</t>
    <phoneticPr fontId="33"/>
  </si>
  <si>
    <t>　衣服・その他の繊維製品製造業</t>
    <phoneticPr fontId="33"/>
  </si>
  <si>
    <t>　木材・木製品製造業</t>
    <phoneticPr fontId="23"/>
  </si>
  <si>
    <t>　家具・装備品製造業</t>
    <phoneticPr fontId="33"/>
  </si>
  <si>
    <t>　パルプ・紙・紙加工品製造業</t>
    <phoneticPr fontId="33"/>
  </si>
  <si>
    <t>　出版・印刷・同関連産業</t>
    <phoneticPr fontId="23"/>
  </si>
  <si>
    <t>　化学工業</t>
    <phoneticPr fontId="23"/>
  </si>
  <si>
    <t>　塩製造業</t>
    <phoneticPr fontId="23"/>
  </si>
  <si>
    <t>　医薬品製造業</t>
    <phoneticPr fontId="23"/>
  </si>
  <si>
    <t>　農薬製造業</t>
    <phoneticPr fontId="23"/>
  </si>
  <si>
    <t>　石油製品・石炭製品製造業</t>
    <phoneticPr fontId="33"/>
  </si>
  <si>
    <t>　プラスチック製品製造業</t>
    <phoneticPr fontId="33"/>
  </si>
  <si>
    <t>　ゴム製品製造業</t>
    <phoneticPr fontId="33"/>
  </si>
  <si>
    <t>　なめし革・同製品・毛皮製造業</t>
    <phoneticPr fontId="33"/>
  </si>
  <si>
    <t>　窯業・土石製品製造業</t>
    <phoneticPr fontId="33"/>
  </si>
  <si>
    <t>　鉄鋼業</t>
    <phoneticPr fontId="33"/>
  </si>
  <si>
    <t>　非鉄金属製造業</t>
    <phoneticPr fontId="33"/>
  </si>
  <si>
    <t>　金属製品製造業</t>
    <phoneticPr fontId="33"/>
  </si>
  <si>
    <t>　一般機械器具製造業</t>
    <phoneticPr fontId="33"/>
  </si>
  <si>
    <t>　電気機械器具製造業</t>
    <phoneticPr fontId="23"/>
  </si>
  <si>
    <t>　電子応用装置製造業</t>
    <phoneticPr fontId="23"/>
  </si>
  <si>
    <t>　電気計測器製造業</t>
    <phoneticPr fontId="23"/>
  </si>
  <si>
    <t>　輸送用機械器具製造業</t>
    <phoneticPr fontId="23"/>
  </si>
  <si>
    <t>　鉄道車両・同部分品製造業</t>
    <phoneticPr fontId="23"/>
  </si>
  <si>
    <t>　船舶製造・修理業、舶用機関製造業</t>
    <phoneticPr fontId="23"/>
  </si>
  <si>
    <t>　精密機械器具製造業</t>
    <phoneticPr fontId="23"/>
  </si>
  <si>
    <t>　医療用機械器具・医療用品製造業</t>
    <phoneticPr fontId="23"/>
  </si>
  <si>
    <t>　武器製造業</t>
    <phoneticPr fontId="33"/>
  </si>
  <si>
    <t>　その他の製造業</t>
    <phoneticPr fontId="33"/>
  </si>
  <si>
    <t>電気業</t>
  </si>
  <si>
    <t>ガス業</t>
  </si>
  <si>
    <t>熱供給業</t>
  </si>
  <si>
    <t>下水道業</t>
  </si>
  <si>
    <t>鉄道業</t>
  </si>
  <si>
    <t>倉庫業</t>
  </si>
  <si>
    <t>石油卸売業</t>
  </si>
  <si>
    <t>鉄スクラップ卸売業</t>
  </si>
  <si>
    <t>自動車卸売業</t>
  </si>
  <si>
    <t>燃料小売業</t>
  </si>
  <si>
    <t>洗濯業</t>
  </si>
  <si>
    <t>写真業</t>
  </si>
  <si>
    <t>自動車整備業</t>
  </si>
  <si>
    <t>機械修理業</t>
  </si>
  <si>
    <t>商品検査業</t>
  </si>
  <si>
    <t>計量証明業</t>
  </si>
  <si>
    <t>一般廃棄物処理業（ごみ処分業に限る。）</t>
  </si>
  <si>
    <t>産業廃棄物処分業</t>
  </si>
  <si>
    <t>特別管理産業廃棄物処分業</t>
  </si>
  <si>
    <t>医療業</t>
  </si>
  <si>
    <t>高等教育機関</t>
  </si>
  <si>
    <t>自然科学研究所</t>
  </si>
  <si>
    <t xml:space="preserve"> </t>
    <phoneticPr fontId="23"/>
  </si>
  <si>
    <t>注：本集計表の排出量等の各欄を縦・横に合計した数値と合計値とは異なる場合がある。</t>
    <rPh sb="0" eb="1">
      <t>チュウ</t>
    </rPh>
    <phoneticPr fontId="23"/>
  </si>
  <si>
    <t xml:space="preserve">10.1.2　市町村別届出事業所数・排出量・移動量（2021年度分） </t>
    <phoneticPr fontId="23"/>
  </si>
  <si>
    <t>（単位：t/年）</t>
  </si>
  <si>
    <t>銚子市</t>
  </si>
  <si>
    <t>10.1.3　物質別届出排出量・移動量（2021年度分）</t>
    <rPh sb="7" eb="9">
      <t>ブッシツ</t>
    </rPh>
    <rPh sb="24" eb="26">
      <t>ネンド</t>
    </rPh>
    <rPh sb="26" eb="27">
      <t>ブン</t>
    </rPh>
    <phoneticPr fontId="23"/>
  </si>
  <si>
    <t>トルエン</t>
  </si>
  <si>
    <t>ノルマル－ヘキサン</t>
  </si>
  <si>
    <t>ジクロロメタン（別名塩化メチレン）</t>
  </si>
  <si>
    <t>キシレン</t>
  </si>
  <si>
    <t>エチルベンゼン</t>
  </si>
  <si>
    <t>酢酸ビニル</t>
  </si>
  <si>
    <t>ふっ化水素及びその水溶性塩</t>
  </si>
  <si>
    <t>スチレン</t>
  </si>
  <si>
    <t>ほう素化合物</t>
  </si>
  <si>
    <t>１，２，４－トリメチルベンゼン</t>
  </si>
  <si>
    <t>無水フタル酸</t>
  </si>
  <si>
    <t>クロム及び三価クロム化合物</t>
  </si>
  <si>
    <t>Ｎ，Ｎ－ジメチルホルムアミド</t>
  </si>
  <si>
    <t>10.4 大気環境ダイオキシン類の測定結果（2022年度）</t>
    <rPh sb="5" eb="7">
      <t>タイキ</t>
    </rPh>
    <rPh sb="7" eb="9">
      <t>カンキョウ</t>
    </rPh>
    <rPh sb="15" eb="16">
      <t>ルイ</t>
    </rPh>
    <rPh sb="17" eb="19">
      <t>ソクテイ</t>
    </rPh>
    <rPh sb="19" eb="21">
      <t>ケッカ</t>
    </rPh>
    <rPh sb="26" eb="28">
      <t>ネンド</t>
    </rPh>
    <phoneticPr fontId="23"/>
  </si>
  <si>
    <t>柏市大室</t>
    <rPh sb="0" eb="1">
      <t>カシワ</t>
    </rPh>
    <rPh sb="1" eb="2">
      <t>シ</t>
    </rPh>
    <rPh sb="2" eb="4">
      <t>オオムロ</t>
    </rPh>
    <phoneticPr fontId="2"/>
  </si>
  <si>
    <t>柏大室局</t>
    <rPh sb="0" eb="1">
      <t>カシワ</t>
    </rPh>
    <phoneticPr fontId="7"/>
  </si>
  <si>
    <t>四季４回</t>
    <rPh sb="0" eb="2">
      <t>シキ</t>
    </rPh>
    <rPh sb="3" eb="4">
      <t>カイ</t>
    </rPh>
    <phoneticPr fontId="5"/>
  </si>
  <si>
    <t>柏永楽台局</t>
    <rPh sb="0" eb="1">
      <t>カシワ</t>
    </rPh>
    <phoneticPr fontId="7"/>
  </si>
  <si>
    <t>柏市旭町</t>
    <rPh sb="3" eb="4">
      <t>チョウ</t>
    </rPh>
    <phoneticPr fontId="2"/>
  </si>
  <si>
    <t>柏旭（車）局</t>
    <rPh sb="0" eb="1">
      <t>カシワ</t>
    </rPh>
    <rPh sb="3" eb="4">
      <t>クルマ</t>
    </rPh>
    <phoneticPr fontId="7"/>
  </si>
  <si>
    <t>柏市大津ケ丘</t>
    <rPh sb="2" eb="4">
      <t>オオツ</t>
    </rPh>
    <rPh sb="5" eb="6">
      <t>オカ</t>
    </rPh>
    <phoneticPr fontId="2"/>
  </si>
  <si>
    <t>柏市しいの木台</t>
    <rPh sb="5" eb="6">
      <t>キ</t>
    </rPh>
    <rPh sb="6" eb="7">
      <t>ダイ</t>
    </rPh>
    <phoneticPr fontId="2"/>
  </si>
  <si>
    <t>柏市藤ケ谷</t>
    <rPh sb="2" eb="5">
      <t>フジガヤ</t>
    </rPh>
    <phoneticPr fontId="2"/>
  </si>
  <si>
    <t>松戸市根本</t>
    <rPh sb="0" eb="2">
      <t>マツド</t>
    </rPh>
    <rPh sb="2" eb="3">
      <t>シ</t>
    </rPh>
    <phoneticPr fontId="2"/>
  </si>
  <si>
    <t>木更津市畔戸</t>
    <rPh sb="0" eb="4">
      <t>キサラヅシ</t>
    </rPh>
    <rPh sb="4" eb="5">
      <t>アゼ</t>
    </rPh>
    <rPh sb="5" eb="6">
      <t>ト</t>
    </rPh>
    <phoneticPr fontId="41"/>
  </si>
  <si>
    <t>松戸市五香西</t>
    <rPh sb="0" eb="2">
      <t>マツド</t>
    </rPh>
    <rPh sb="2" eb="3">
      <t>シ</t>
    </rPh>
    <rPh sb="5" eb="6">
      <t>ニシ</t>
    </rPh>
    <phoneticPr fontId="2"/>
  </si>
  <si>
    <t>松戸市二ツ木</t>
    <rPh sb="0" eb="2">
      <t>マツド</t>
    </rPh>
    <rPh sb="2" eb="3">
      <t>シ</t>
    </rPh>
    <phoneticPr fontId="2"/>
  </si>
  <si>
    <t>市川市新田</t>
    <rPh sb="0" eb="2">
      <t>イチカワ</t>
    </rPh>
    <rPh sb="2" eb="3">
      <t>シ</t>
    </rPh>
    <rPh sb="3" eb="5">
      <t>シンデン</t>
    </rPh>
    <phoneticPr fontId="2"/>
  </si>
  <si>
    <t>宮田小学校</t>
    <rPh sb="0" eb="2">
      <t>ミヤタ</t>
    </rPh>
    <rPh sb="2" eb="5">
      <t>ショウガッコウ</t>
    </rPh>
    <phoneticPr fontId="8"/>
  </si>
  <si>
    <t>市川市富浜</t>
    <rPh sb="0" eb="2">
      <t>イチカワ</t>
    </rPh>
    <rPh sb="2" eb="3">
      <t>シ</t>
    </rPh>
    <rPh sb="3" eb="5">
      <t>トミハマ</t>
    </rPh>
    <phoneticPr fontId="2"/>
  </si>
  <si>
    <t>市川市大野町</t>
    <rPh sb="0" eb="2">
      <t>イチカワ</t>
    </rPh>
    <rPh sb="2" eb="3">
      <t>シ</t>
    </rPh>
    <rPh sb="3" eb="5">
      <t>オオノ</t>
    </rPh>
    <rPh sb="5" eb="6">
      <t>チョウ</t>
    </rPh>
    <phoneticPr fontId="2"/>
  </si>
  <si>
    <t>市川市高谷</t>
    <rPh sb="0" eb="2">
      <t>イチカワ</t>
    </rPh>
    <rPh sb="2" eb="3">
      <t>シ</t>
    </rPh>
    <rPh sb="3" eb="5">
      <t>タカヤ</t>
    </rPh>
    <phoneticPr fontId="2"/>
  </si>
  <si>
    <t>浦安市猫実</t>
    <rPh sb="3" eb="5">
      <t>ネコザネ</t>
    </rPh>
    <phoneticPr fontId="2"/>
  </si>
  <si>
    <t>浦安猫実局</t>
    <rPh sb="0" eb="2">
      <t>ウラヤス</t>
    </rPh>
    <rPh sb="2" eb="4">
      <t>ネコザネ</t>
    </rPh>
    <rPh sb="4" eb="5">
      <t>キョク</t>
    </rPh>
    <phoneticPr fontId="7"/>
  </si>
  <si>
    <t>船橋市高根台</t>
    <rPh sb="2" eb="3">
      <t>シ</t>
    </rPh>
    <phoneticPr fontId="8"/>
  </si>
  <si>
    <t>船橋市金堀町</t>
    <rPh sb="2" eb="3">
      <t>シ</t>
    </rPh>
    <rPh sb="3" eb="4">
      <t>カナ</t>
    </rPh>
    <rPh sb="4" eb="5">
      <t>ホリ</t>
    </rPh>
    <rPh sb="5" eb="6">
      <t>マチ</t>
    </rPh>
    <phoneticPr fontId="8"/>
  </si>
  <si>
    <t>船橋市南本町</t>
    <rPh sb="2" eb="3">
      <t>シ</t>
    </rPh>
    <phoneticPr fontId="8"/>
  </si>
  <si>
    <t>八千代市米本</t>
    <rPh sb="4" eb="6">
      <t>ヨネモト</t>
    </rPh>
    <phoneticPr fontId="2"/>
  </si>
  <si>
    <t>八千代米本局</t>
    <rPh sb="0" eb="3">
      <t>ヤチヨ</t>
    </rPh>
    <rPh sb="4" eb="5">
      <t>ホン</t>
    </rPh>
    <phoneticPr fontId="7"/>
  </si>
  <si>
    <t>秋冬２回</t>
    <rPh sb="0" eb="1">
      <t>アキ</t>
    </rPh>
    <phoneticPr fontId="40"/>
  </si>
  <si>
    <t>八千代市村上</t>
    <rPh sb="4" eb="6">
      <t>ムラカミ</t>
    </rPh>
    <phoneticPr fontId="2"/>
  </si>
  <si>
    <t>八千代市勝田台</t>
    <rPh sb="4" eb="7">
      <t>カツタダイ</t>
    </rPh>
    <phoneticPr fontId="2"/>
  </si>
  <si>
    <t>八千代勝田台局</t>
    <rPh sb="0" eb="3">
      <t>ヤチヨ</t>
    </rPh>
    <phoneticPr fontId="7"/>
  </si>
  <si>
    <t>八千代市高津</t>
    <rPh sb="4" eb="6">
      <t>タカツ</t>
    </rPh>
    <phoneticPr fontId="2"/>
  </si>
  <si>
    <t>八千代高津局</t>
    <rPh sb="0" eb="3">
      <t>ヤチヨ</t>
    </rPh>
    <phoneticPr fontId="7"/>
  </si>
  <si>
    <t>習志野市鷺沼台</t>
    <rPh sb="4" eb="6">
      <t>サギヌマ</t>
    </rPh>
    <rPh sb="6" eb="7">
      <t>ダイ</t>
    </rPh>
    <phoneticPr fontId="2"/>
  </si>
  <si>
    <t>習志野鷺沼局</t>
    <rPh sb="0" eb="3">
      <t>ナラシノ</t>
    </rPh>
    <rPh sb="5" eb="6">
      <t>キョク</t>
    </rPh>
    <phoneticPr fontId="7"/>
  </si>
  <si>
    <t>習志野市東習志野</t>
    <rPh sb="4" eb="8">
      <t>ヒガシナラシノ</t>
    </rPh>
    <phoneticPr fontId="2"/>
  </si>
  <si>
    <t>習志野東習志野局</t>
    <rPh sb="0" eb="3">
      <t>ナラシノ</t>
    </rPh>
    <rPh sb="7" eb="8">
      <t>キョク</t>
    </rPh>
    <phoneticPr fontId="7"/>
  </si>
  <si>
    <t>習志野市谷津</t>
    <rPh sb="4" eb="6">
      <t>ヤツ</t>
    </rPh>
    <phoneticPr fontId="2"/>
  </si>
  <si>
    <t>習志野谷津局</t>
    <rPh sb="0" eb="3">
      <t>ナラシノ</t>
    </rPh>
    <rPh sb="5" eb="6">
      <t>キョク</t>
    </rPh>
    <phoneticPr fontId="7"/>
  </si>
  <si>
    <t>習志野市秋津</t>
    <rPh sb="4" eb="6">
      <t>アキツ</t>
    </rPh>
    <phoneticPr fontId="2"/>
  </si>
  <si>
    <t>中央消防署秋津出張所</t>
    <rPh sb="0" eb="2">
      <t>チュウオウ</t>
    </rPh>
    <rPh sb="2" eb="5">
      <t>ショウボウショ</t>
    </rPh>
    <rPh sb="5" eb="7">
      <t>アキツ</t>
    </rPh>
    <rPh sb="7" eb="9">
      <t>シュッチョウ</t>
    </rPh>
    <rPh sb="9" eb="10">
      <t>ジョ</t>
    </rPh>
    <phoneticPr fontId="7"/>
  </si>
  <si>
    <t>千葉市花見川区花見川</t>
    <rPh sb="0" eb="3">
      <t>チバシ</t>
    </rPh>
    <rPh sb="3" eb="6">
      <t>ハナミガワ</t>
    </rPh>
    <rPh sb="6" eb="7">
      <t>ク</t>
    </rPh>
    <rPh sb="7" eb="10">
      <t>ハナミガワ</t>
    </rPh>
    <phoneticPr fontId="2"/>
  </si>
  <si>
    <t>花見川小学校局</t>
    <rPh sb="6" eb="7">
      <t>キョク</t>
    </rPh>
    <phoneticPr fontId="8"/>
  </si>
  <si>
    <t>千葉市若葉区千城台北</t>
    <rPh sb="3" eb="6">
      <t>ワカバク</t>
    </rPh>
    <rPh sb="6" eb="9">
      <t>チシロダイ</t>
    </rPh>
    <rPh sb="9" eb="10">
      <t>キタ</t>
    </rPh>
    <phoneticPr fontId="2"/>
  </si>
  <si>
    <t>千城台わかば小学校局</t>
    <rPh sb="9" eb="10">
      <t>キョク</t>
    </rPh>
    <phoneticPr fontId="8"/>
  </si>
  <si>
    <t>千葉市美浜区真砂</t>
    <rPh sb="3" eb="6">
      <t>ミハマク</t>
    </rPh>
    <rPh sb="6" eb="8">
      <t>マサゴ</t>
    </rPh>
    <phoneticPr fontId="2"/>
  </si>
  <si>
    <t>真砂公園局</t>
    <rPh sb="4" eb="5">
      <t>キョク</t>
    </rPh>
    <phoneticPr fontId="8"/>
  </si>
  <si>
    <t>四街道市鹿渡</t>
    <rPh sb="3" eb="4">
      <t>シ</t>
    </rPh>
    <phoneticPr fontId="2"/>
  </si>
  <si>
    <t>四街道市鷹の台</t>
    <rPh sb="0" eb="4">
      <t>ヨツカイドウシ</t>
    </rPh>
    <rPh sb="4" eb="5">
      <t>タカ</t>
    </rPh>
    <rPh sb="6" eb="7">
      <t>ダイ</t>
    </rPh>
    <phoneticPr fontId="2"/>
  </si>
  <si>
    <t>10.9　ダイオキシン類対策特別措置法に基づく立入検査結果（2022年度）</t>
    <phoneticPr fontId="23"/>
  </si>
  <si>
    <t>0～7.4</t>
    <phoneticPr fontId="23"/>
  </si>
  <si>
    <t>0～44</t>
    <phoneticPr fontId="23"/>
  </si>
  <si>
    <t>国土交通省</t>
    <rPh sb="0" eb="2">
      <t>コクド</t>
    </rPh>
    <rPh sb="2" eb="5">
      <t>コウツウショウ</t>
    </rPh>
    <phoneticPr fontId="1"/>
  </si>
  <si>
    <t>松戸市</t>
    <rPh sb="0" eb="2">
      <t>マツド</t>
    </rPh>
    <rPh sb="2" eb="3">
      <t>シ</t>
    </rPh>
    <phoneticPr fontId="1"/>
  </si>
  <si>
    <t>松戸市</t>
    <rPh sb="0" eb="3">
      <t>マツドシ</t>
    </rPh>
    <phoneticPr fontId="1"/>
  </si>
  <si>
    <t>国分川</t>
    <rPh sb="0" eb="3">
      <t>コクブガワ</t>
    </rPh>
    <phoneticPr fontId="1"/>
  </si>
  <si>
    <t>秋山弁天橋</t>
    <rPh sb="0" eb="2">
      <t>アキヤマ</t>
    </rPh>
    <rPh sb="2" eb="5">
      <t>ベンテンバシ</t>
    </rPh>
    <phoneticPr fontId="1"/>
  </si>
  <si>
    <t>千葉県</t>
    <rPh sb="0" eb="3">
      <t>チバケン</t>
    </rPh>
    <phoneticPr fontId="1"/>
  </si>
  <si>
    <t>大柏川</t>
    <rPh sb="0" eb="1">
      <t>ダイ</t>
    </rPh>
    <rPh sb="1" eb="2">
      <t>カシワ</t>
    </rPh>
    <rPh sb="2" eb="3">
      <t>カワ</t>
    </rPh>
    <phoneticPr fontId="1"/>
  </si>
  <si>
    <t>浅間橋</t>
    <rPh sb="0" eb="2">
      <t>アサマ</t>
    </rPh>
    <rPh sb="2" eb="3">
      <t>ハシ</t>
    </rPh>
    <phoneticPr fontId="1"/>
  </si>
  <si>
    <t>市川市</t>
    <rPh sb="0" eb="3">
      <t>イチカワシ</t>
    </rPh>
    <phoneticPr fontId="1"/>
  </si>
  <si>
    <t>栄橋（布川）</t>
    <rPh sb="0" eb="2">
      <t>サカエバシ</t>
    </rPh>
    <rPh sb="3" eb="5">
      <t>フカワ</t>
    </rPh>
    <phoneticPr fontId="23"/>
  </si>
  <si>
    <t>香取市</t>
    <rPh sb="0" eb="3">
      <t>カトリシ</t>
    </rPh>
    <phoneticPr fontId="23"/>
  </si>
  <si>
    <t>亀成川</t>
    <rPh sb="0" eb="3">
      <t>カメナリガワ</t>
    </rPh>
    <phoneticPr fontId="23"/>
  </si>
  <si>
    <t>亀成橋</t>
    <rPh sb="0" eb="3">
      <t>カメナリバシ</t>
    </rPh>
    <phoneticPr fontId="23"/>
  </si>
  <si>
    <t>柏市</t>
    <rPh sb="0" eb="1">
      <t>カシワ</t>
    </rPh>
    <rPh sb="1" eb="2">
      <t>シ</t>
    </rPh>
    <phoneticPr fontId="1"/>
  </si>
  <si>
    <t>柏市</t>
    <rPh sb="0" eb="2">
      <t>カシワシ</t>
    </rPh>
    <phoneticPr fontId="1"/>
  </si>
  <si>
    <t>印旛沼流入河川</t>
    <rPh sb="0" eb="3">
      <t>インバヌマ</t>
    </rPh>
    <rPh sb="3" eb="7">
      <t>リュウニュウカセン</t>
    </rPh>
    <phoneticPr fontId="23"/>
  </si>
  <si>
    <t>鹿島川</t>
    <rPh sb="0" eb="2">
      <t>カシマ</t>
    </rPh>
    <rPh sb="2" eb="3">
      <t>カワ</t>
    </rPh>
    <phoneticPr fontId="23"/>
  </si>
  <si>
    <t>佐倉市</t>
    <rPh sb="0" eb="2">
      <t>サクラ</t>
    </rPh>
    <rPh sb="2" eb="3">
      <t>シ</t>
    </rPh>
    <phoneticPr fontId="1"/>
  </si>
  <si>
    <t>佐倉市</t>
    <rPh sb="0" eb="3">
      <t>サクラシ</t>
    </rPh>
    <phoneticPr fontId="1"/>
  </si>
  <si>
    <t>根木名川</t>
    <rPh sb="0" eb="4">
      <t>ネコナガワ</t>
    </rPh>
    <phoneticPr fontId="23"/>
  </si>
  <si>
    <t>さくら橋</t>
    <rPh sb="3" eb="4">
      <t>ハシ</t>
    </rPh>
    <phoneticPr fontId="23"/>
  </si>
  <si>
    <t>成田市</t>
    <rPh sb="0" eb="2">
      <t>ナリタ</t>
    </rPh>
    <rPh sb="2" eb="3">
      <t>シ</t>
    </rPh>
    <phoneticPr fontId="1"/>
  </si>
  <si>
    <t>成田市</t>
    <rPh sb="0" eb="3">
      <t>ナリタシ</t>
    </rPh>
    <phoneticPr fontId="1"/>
  </si>
  <si>
    <t>大須賀川</t>
    <rPh sb="0" eb="4">
      <t>オオスカガワ</t>
    </rPh>
    <phoneticPr fontId="23"/>
  </si>
  <si>
    <t>関橋</t>
    <rPh sb="0" eb="2">
      <t>セキハシ</t>
    </rPh>
    <phoneticPr fontId="23"/>
  </si>
  <si>
    <t>横利根川</t>
    <rPh sb="0" eb="1">
      <t>ヨコ</t>
    </rPh>
    <rPh sb="1" eb="4">
      <t>トネガワ</t>
    </rPh>
    <phoneticPr fontId="23"/>
  </si>
  <si>
    <t>横利根閘門</t>
    <rPh sb="0" eb="3">
      <t>ヨコトネ</t>
    </rPh>
    <rPh sb="3" eb="5">
      <t>コウモン</t>
    </rPh>
    <phoneticPr fontId="23"/>
  </si>
  <si>
    <t>黒部川水門</t>
    <rPh sb="0" eb="3">
      <t>クロベガワ</t>
    </rPh>
    <rPh sb="3" eb="5">
      <t>スイモン</t>
    </rPh>
    <phoneticPr fontId="23"/>
  </si>
  <si>
    <t>旭市</t>
    <rPh sb="0" eb="1">
      <t>アサヒ</t>
    </rPh>
    <rPh sb="1" eb="2">
      <t>シ</t>
    </rPh>
    <phoneticPr fontId="1"/>
  </si>
  <si>
    <t>幸田橋</t>
    <rPh sb="0" eb="3">
      <t>コウダバシ</t>
    </rPh>
    <phoneticPr fontId="23"/>
  </si>
  <si>
    <t>東金市</t>
    <rPh sb="0" eb="3">
      <t>トウガネシ</t>
    </rPh>
    <phoneticPr fontId="23"/>
  </si>
  <si>
    <t>北川橋</t>
    <rPh sb="0" eb="2">
      <t>キタガワ</t>
    </rPh>
    <rPh sb="2" eb="3">
      <t>バシ</t>
    </rPh>
    <phoneticPr fontId="23"/>
  </si>
  <si>
    <t>長生村</t>
    <rPh sb="0" eb="3">
      <t>チョウセイムラ</t>
    </rPh>
    <phoneticPr fontId="23"/>
  </si>
  <si>
    <t>中之橋</t>
    <rPh sb="0" eb="1">
      <t>ナカ</t>
    </rPh>
    <rPh sb="1" eb="2">
      <t>ノ</t>
    </rPh>
    <rPh sb="2" eb="3">
      <t>ハシ</t>
    </rPh>
    <phoneticPr fontId="23"/>
  </si>
  <si>
    <t>一宮町</t>
    <rPh sb="0" eb="3">
      <t>イチノミヤマチ</t>
    </rPh>
    <phoneticPr fontId="23"/>
  </si>
  <si>
    <t>苅谷橋</t>
    <rPh sb="0" eb="2">
      <t>カリヤ</t>
    </rPh>
    <rPh sb="2" eb="3">
      <t>バシ</t>
    </rPh>
    <phoneticPr fontId="23"/>
  </si>
  <si>
    <t>川尻川</t>
    <rPh sb="0" eb="2">
      <t>カワジリ</t>
    </rPh>
    <rPh sb="2" eb="3">
      <t>カワ</t>
    </rPh>
    <phoneticPr fontId="23"/>
  </si>
  <si>
    <t>川尻橋</t>
    <rPh sb="0" eb="2">
      <t>カワジリ</t>
    </rPh>
    <rPh sb="2" eb="3">
      <t>バシ</t>
    </rPh>
    <phoneticPr fontId="23"/>
  </si>
  <si>
    <t>横峰大橋</t>
    <rPh sb="0" eb="2">
      <t>ヨコミネ</t>
    </rPh>
    <rPh sb="2" eb="4">
      <t>オオハシ</t>
    </rPh>
    <phoneticPr fontId="23"/>
  </si>
  <si>
    <t>染川</t>
    <rPh sb="0" eb="2">
      <t>ソメカワ</t>
    </rPh>
    <phoneticPr fontId="23"/>
  </si>
  <si>
    <t>川向橋</t>
    <rPh sb="0" eb="1">
      <t>カワ</t>
    </rPh>
    <rPh sb="1" eb="2">
      <t>ム</t>
    </rPh>
    <rPh sb="2" eb="3">
      <t>ハシ</t>
    </rPh>
    <phoneticPr fontId="23"/>
  </si>
  <si>
    <t>富津市</t>
    <rPh sb="0" eb="3">
      <t>フッツシ</t>
    </rPh>
    <phoneticPr fontId="23"/>
  </si>
  <si>
    <t>東京湾内湾流入河川</t>
    <rPh sb="3" eb="5">
      <t>ナイワン</t>
    </rPh>
    <rPh sb="5" eb="7">
      <t>リュウニュウ</t>
    </rPh>
    <rPh sb="7" eb="9">
      <t>カセン</t>
    </rPh>
    <phoneticPr fontId="23"/>
  </si>
  <si>
    <t>門生橋</t>
    <rPh sb="0" eb="1">
      <t>モン</t>
    </rPh>
    <rPh sb="1" eb="2">
      <t>イ</t>
    </rPh>
    <rPh sb="2" eb="3">
      <t>ハシ</t>
    </rPh>
    <phoneticPr fontId="23"/>
  </si>
  <si>
    <t>袖ケ浦市</t>
    <rPh sb="0" eb="3">
      <t>ソデガウラ</t>
    </rPh>
    <rPh sb="3" eb="4">
      <t>シ</t>
    </rPh>
    <phoneticPr fontId="1"/>
  </si>
  <si>
    <t>木更津市</t>
    <rPh sb="0" eb="3">
      <t>キサラヅ</t>
    </rPh>
    <rPh sb="3" eb="4">
      <t>シ</t>
    </rPh>
    <phoneticPr fontId="1"/>
  </si>
  <si>
    <t>市原市</t>
    <rPh sb="0" eb="2">
      <t>イチハラ</t>
    </rPh>
    <rPh sb="2" eb="3">
      <t>シ</t>
    </rPh>
    <phoneticPr fontId="1"/>
  </si>
  <si>
    <t>千葉市</t>
    <rPh sb="0" eb="2">
      <t>チバ</t>
    </rPh>
    <rPh sb="2" eb="3">
      <t>シ</t>
    </rPh>
    <phoneticPr fontId="1"/>
  </si>
  <si>
    <t>千葉市</t>
    <rPh sb="0" eb="3">
      <t>チバシ</t>
    </rPh>
    <phoneticPr fontId="1"/>
  </si>
  <si>
    <t>船橋市</t>
    <rPh sb="0" eb="2">
      <t>フナバシ</t>
    </rPh>
    <rPh sb="2" eb="3">
      <t>シ</t>
    </rPh>
    <phoneticPr fontId="1"/>
  </si>
  <si>
    <t>船橋市</t>
    <rPh sb="0" eb="3">
      <t>フナバシシ</t>
    </rPh>
    <phoneticPr fontId="1"/>
  </si>
  <si>
    <t>阿宗橋</t>
    <rPh sb="0" eb="1">
      <t>ア</t>
    </rPh>
    <rPh sb="1" eb="2">
      <t>ソウ</t>
    </rPh>
    <rPh sb="2" eb="3">
      <t>バシ</t>
    </rPh>
    <phoneticPr fontId="23"/>
  </si>
  <si>
    <t>手賀沼</t>
    <phoneticPr fontId="23"/>
  </si>
  <si>
    <t>市原市</t>
    <rPh sb="0" eb="3">
      <t>イチハラシ</t>
    </rPh>
    <phoneticPr fontId="1"/>
  </si>
  <si>
    <t>北崎橋</t>
    <rPh sb="0" eb="3">
      <t>キタサキバシ</t>
    </rPh>
    <phoneticPr fontId="23"/>
  </si>
  <si>
    <t>東京湾１２</t>
    <rPh sb="0" eb="3">
      <t>トウキョウワン</t>
    </rPh>
    <phoneticPr fontId="23"/>
  </si>
  <si>
    <t>姉崎沿岸</t>
    <rPh sb="0" eb="2">
      <t>アネサキ</t>
    </rPh>
    <rPh sb="2" eb="4">
      <t>エンガン</t>
    </rPh>
    <phoneticPr fontId="23"/>
  </si>
  <si>
    <t>千葉１</t>
    <rPh sb="0" eb="2">
      <t>チバ</t>
    </rPh>
    <phoneticPr fontId="23"/>
  </si>
  <si>
    <t>千葉港前面</t>
    <rPh sb="0" eb="3">
      <t>チバコウ</t>
    </rPh>
    <rPh sb="3" eb="5">
      <t>ゼンメン</t>
    </rPh>
    <phoneticPr fontId="23"/>
  </si>
  <si>
    <t>千葉２</t>
    <rPh sb="0" eb="2">
      <t>チバ</t>
    </rPh>
    <phoneticPr fontId="23"/>
  </si>
  <si>
    <t>千葉港内</t>
    <rPh sb="0" eb="2">
      <t>チバ</t>
    </rPh>
    <rPh sb="2" eb="3">
      <t>ミナト</t>
    </rPh>
    <rPh sb="3" eb="4">
      <t>ナイ</t>
    </rPh>
    <phoneticPr fontId="23"/>
  </si>
  <si>
    <t>東京湾(２)</t>
    <rPh sb="0" eb="3">
      <t>トウキョウワン</t>
    </rPh>
    <phoneticPr fontId="23"/>
  </si>
  <si>
    <t>東京湾１６</t>
    <rPh sb="0" eb="3">
      <t>トウキョウワン</t>
    </rPh>
    <phoneticPr fontId="23"/>
  </si>
  <si>
    <t>木更津航路</t>
    <rPh sb="0" eb="3">
      <t>キサラヅ</t>
    </rPh>
    <rPh sb="3" eb="5">
      <t>コウロ</t>
    </rPh>
    <phoneticPr fontId="23"/>
  </si>
  <si>
    <t>東京湾Ｄ</t>
    <rPh sb="0" eb="3">
      <t>トウキョウワン</t>
    </rPh>
    <phoneticPr fontId="23"/>
  </si>
  <si>
    <t>船橋沖</t>
    <rPh sb="0" eb="2">
      <t>フナバシ</t>
    </rPh>
    <rPh sb="2" eb="3">
      <t>オキ</t>
    </rPh>
    <phoneticPr fontId="23"/>
  </si>
  <si>
    <t>東京湾(16)</t>
    <rPh sb="0" eb="3">
      <t>トウキョウワン</t>
    </rPh>
    <phoneticPr fontId="23"/>
  </si>
  <si>
    <t>東京湾１３</t>
    <rPh sb="0" eb="3">
      <t>トウキョウワン</t>
    </rPh>
    <phoneticPr fontId="23"/>
  </si>
  <si>
    <t>袖ケ浦沖</t>
    <rPh sb="0" eb="3">
      <t>ソデガウラ</t>
    </rPh>
    <rPh sb="3" eb="4">
      <t>オキ</t>
    </rPh>
    <phoneticPr fontId="23"/>
  </si>
  <si>
    <t>東京湾２３</t>
    <rPh sb="0" eb="3">
      <t>トウキョウワン</t>
    </rPh>
    <phoneticPr fontId="23"/>
  </si>
  <si>
    <t>冨浦沿岸</t>
    <rPh sb="0" eb="2">
      <t>トミウラ</t>
    </rPh>
    <rPh sb="2" eb="4">
      <t>エンガン</t>
    </rPh>
    <phoneticPr fontId="23"/>
  </si>
  <si>
    <t>太平洋２</t>
    <rPh sb="0" eb="3">
      <t>タイヘイヨウ</t>
    </rPh>
    <phoneticPr fontId="23"/>
  </si>
  <si>
    <t>横芝沿岸</t>
    <rPh sb="0" eb="2">
      <t>ヨコシバ</t>
    </rPh>
    <rPh sb="2" eb="4">
      <t>エンガン</t>
    </rPh>
    <phoneticPr fontId="23"/>
  </si>
  <si>
    <t>太平洋８</t>
    <rPh sb="0" eb="3">
      <t>タイヘイヨウ</t>
    </rPh>
    <phoneticPr fontId="23"/>
  </si>
  <si>
    <t>和田沿岸</t>
    <rPh sb="0" eb="2">
      <t>ワダ</t>
    </rPh>
    <rPh sb="2" eb="4">
      <t>エンガン</t>
    </rPh>
    <phoneticPr fontId="23"/>
  </si>
  <si>
    <t>茂原市真名</t>
  </si>
  <si>
    <t>習志野市香澄６丁目</t>
  </si>
  <si>
    <t>鴨川市横尾</t>
  </si>
  <si>
    <t>四街道市大日</t>
  </si>
  <si>
    <t>富里市久能</t>
  </si>
  <si>
    <t>いすみ市大原</t>
  </si>
  <si>
    <t>神崎町古原乙</t>
  </si>
  <si>
    <t>芝山町新井田新田</t>
  </si>
  <si>
    <t>白子町関</t>
  </si>
  <si>
    <t>鋸南町下佐久間</t>
  </si>
  <si>
    <t>千葉市花見川区幕張本郷４丁目</t>
    <phoneticPr fontId="23"/>
  </si>
  <si>
    <t>千葉市中央区寒川町１丁目</t>
    <phoneticPr fontId="23"/>
  </si>
  <si>
    <t>船橋市金杉４丁目</t>
  </si>
  <si>
    <t>柏市大青田</t>
  </si>
  <si>
    <t>柏市根戸</t>
  </si>
  <si>
    <t>松戸市五香６丁目</t>
    <phoneticPr fontId="23"/>
  </si>
  <si>
    <t>松戸市大谷口</t>
  </si>
  <si>
    <t>成田市本三里塚</t>
  </si>
  <si>
    <t>成田市小泉</t>
  </si>
  <si>
    <t>成田市前林</t>
  </si>
  <si>
    <t>平均値</t>
    <rPh sb="0" eb="3">
      <t>ヘイキンチ</t>
    </rPh>
    <phoneticPr fontId="23"/>
  </si>
  <si>
    <t>松戸市新松戸中央公園</t>
    <rPh sb="0" eb="3">
      <t>マツドシ</t>
    </rPh>
    <rPh sb="3" eb="6">
      <t>シンマツド</t>
    </rPh>
    <rPh sb="6" eb="10">
      <t>チュウオウコウエン</t>
    </rPh>
    <phoneticPr fontId="1"/>
  </si>
  <si>
    <t>佐倉市ユーカリが丘南公園</t>
    <rPh sb="0" eb="3">
      <t>サクラシ</t>
    </rPh>
    <rPh sb="8" eb="9">
      <t>オカ</t>
    </rPh>
    <rPh sb="9" eb="12">
      <t>ミナミコウエン</t>
    </rPh>
    <phoneticPr fontId="1"/>
  </si>
  <si>
    <t>旭市飯岡野球場</t>
    <rPh sb="2" eb="4">
      <t>イイオカ</t>
    </rPh>
    <rPh sb="4" eb="7">
      <t>ヤキュウジョウ</t>
    </rPh>
    <phoneticPr fontId="1"/>
  </si>
  <si>
    <t>習志野市袖ケ浦１号児童遊園</t>
    <rPh sb="0" eb="4">
      <t>ナラシノシ</t>
    </rPh>
    <rPh sb="4" eb="7">
      <t>ソデガウラ</t>
    </rPh>
    <rPh sb="8" eb="9">
      <t>ゴウ</t>
    </rPh>
    <rPh sb="9" eb="11">
      <t>ジドウ</t>
    </rPh>
    <rPh sb="11" eb="13">
      <t>ユウエン</t>
    </rPh>
    <phoneticPr fontId="1"/>
  </si>
  <si>
    <t>富津市中央公民館</t>
    <rPh sb="0" eb="3">
      <t>フッツシ</t>
    </rPh>
    <rPh sb="3" eb="8">
      <t>チュウオウコウミンカン</t>
    </rPh>
    <phoneticPr fontId="1"/>
  </si>
  <si>
    <t>浦安市忠霊塔公園</t>
    <rPh sb="0" eb="3">
      <t>ウラヤスシ</t>
    </rPh>
    <rPh sb="3" eb="4">
      <t>チュウ</t>
    </rPh>
    <rPh sb="4" eb="5">
      <t>レイ</t>
    </rPh>
    <rPh sb="5" eb="6">
      <t>トウ</t>
    </rPh>
    <rPh sb="6" eb="8">
      <t>コウエン</t>
    </rPh>
    <phoneticPr fontId="1"/>
  </si>
  <si>
    <t>酒々井町中央台公園</t>
    <rPh sb="0" eb="4">
      <t>シスイマチ</t>
    </rPh>
    <rPh sb="4" eb="7">
      <t>チュウオウダイ</t>
    </rPh>
    <rPh sb="7" eb="9">
      <t>コウエン</t>
    </rPh>
    <phoneticPr fontId="1"/>
  </si>
  <si>
    <t>多古町西古内グラウンド</t>
    <rPh sb="0" eb="3">
      <t>タコマチ</t>
    </rPh>
    <rPh sb="3" eb="4">
      <t>ニシ</t>
    </rPh>
    <rPh sb="4" eb="5">
      <t>イニシエ</t>
    </rPh>
    <rPh sb="5" eb="6">
      <t>ウチ</t>
    </rPh>
    <phoneticPr fontId="1"/>
  </si>
  <si>
    <t>横芝光町栗山平和公園</t>
    <rPh sb="0" eb="2">
      <t>ヨコシバ</t>
    </rPh>
    <rPh sb="2" eb="4">
      <t>ヒカリマチ</t>
    </rPh>
    <rPh sb="4" eb="6">
      <t>クリヤマ</t>
    </rPh>
    <rPh sb="6" eb="8">
      <t>ヘイワ</t>
    </rPh>
    <rPh sb="8" eb="10">
      <t>コウエン</t>
    </rPh>
    <phoneticPr fontId="1"/>
  </si>
  <si>
    <t>長生村役場駐車場</t>
    <rPh sb="0" eb="3">
      <t>チョウセイムラ</t>
    </rPh>
    <rPh sb="3" eb="5">
      <t>ヤクバ</t>
    </rPh>
    <rPh sb="5" eb="8">
      <t>チュウシャジョウ</t>
    </rPh>
    <phoneticPr fontId="1"/>
  </si>
  <si>
    <t>千葉市立検見川小学校</t>
    <rPh sb="0" eb="4">
      <t>チバシリツ</t>
    </rPh>
    <rPh sb="4" eb="7">
      <t>ケミガワ</t>
    </rPh>
    <rPh sb="7" eb="10">
      <t>ショウガッコウ</t>
    </rPh>
    <phoneticPr fontId="22"/>
  </si>
  <si>
    <t>千葉市立寒川小学校</t>
    <rPh sb="0" eb="4">
      <t>チバシリツ</t>
    </rPh>
    <rPh sb="4" eb="6">
      <t>サムカワ</t>
    </rPh>
    <rPh sb="6" eb="9">
      <t>ショウガッコウ</t>
    </rPh>
    <phoneticPr fontId="22"/>
  </si>
  <si>
    <t>船橋市立金杉台中学校</t>
    <rPh sb="0" eb="4">
      <t>フナバシシリツ</t>
    </rPh>
    <rPh sb="4" eb="6">
      <t>カナスギ</t>
    </rPh>
    <rPh sb="6" eb="7">
      <t>ダイ</t>
    </rPh>
    <rPh sb="7" eb="10">
      <t>チュウガッコウ</t>
    </rPh>
    <phoneticPr fontId="22"/>
  </si>
  <si>
    <t>柏市立第六小学校</t>
    <rPh sb="3" eb="4">
      <t>ダイ</t>
    </rPh>
    <rPh sb="4" eb="5">
      <t>ロク</t>
    </rPh>
    <phoneticPr fontId="1"/>
  </si>
  <si>
    <t>柏市立名戸ヶ谷小学校</t>
  </si>
  <si>
    <t>市川市立宮田小学校</t>
    <rPh sb="0" eb="2">
      <t>イチカワ</t>
    </rPh>
    <rPh sb="2" eb="4">
      <t>シリツ</t>
    </rPh>
    <rPh sb="4" eb="6">
      <t>ミヤタ</t>
    </rPh>
    <rPh sb="6" eb="9">
      <t>ショウガッコウ</t>
    </rPh>
    <phoneticPr fontId="1"/>
  </si>
  <si>
    <t>成田市久住第二スポーツ広場</t>
    <rPh sb="0" eb="3">
      <t>ナリタシ</t>
    </rPh>
    <rPh sb="3" eb="4">
      <t>ヒサシ</t>
    </rPh>
    <rPh sb="4" eb="5">
      <t>ス</t>
    </rPh>
    <rPh sb="5" eb="7">
      <t>ダイニ</t>
    </rPh>
    <rPh sb="11" eb="13">
      <t>ヒロバ</t>
    </rPh>
    <phoneticPr fontId="22"/>
  </si>
  <si>
    <t>成田市西三里塚街区公園</t>
    <rPh sb="0" eb="3">
      <t>ナリタシ</t>
    </rPh>
    <rPh sb="3" eb="4">
      <t>ニシ</t>
    </rPh>
    <rPh sb="4" eb="7">
      <t>サンリヅカ</t>
    </rPh>
    <rPh sb="7" eb="9">
      <t>ガイク</t>
    </rPh>
    <rPh sb="9" eb="11">
      <t>コウエン</t>
    </rPh>
    <phoneticPr fontId="22"/>
  </si>
  <si>
    <t>成田市倉水第二街区公園</t>
    <rPh sb="0" eb="3">
      <t>ナリタシ</t>
    </rPh>
    <rPh sb="3" eb="4">
      <t>クラ</t>
    </rPh>
    <rPh sb="4" eb="5">
      <t>ミズ</t>
    </rPh>
    <rPh sb="5" eb="7">
      <t>ダイニ</t>
    </rPh>
    <rPh sb="7" eb="9">
      <t>ガイク</t>
    </rPh>
    <rPh sb="9" eb="11">
      <t>コウエン</t>
    </rPh>
    <phoneticPr fontId="22"/>
  </si>
  <si>
    <t>旭市中央公園</t>
    <rPh sb="2" eb="4">
      <t>チュウオウ</t>
    </rPh>
    <phoneticPr fontId="1"/>
  </si>
  <si>
    <t>習志野市藤崎4丁目広場</t>
    <rPh sb="0" eb="4">
      <t>ナラシノシ</t>
    </rPh>
    <rPh sb="4" eb="6">
      <t>フジサキ</t>
    </rPh>
    <rPh sb="7" eb="9">
      <t>チョウメ</t>
    </rPh>
    <rPh sb="9" eb="11">
      <t>ヒロバ</t>
    </rPh>
    <phoneticPr fontId="1"/>
  </si>
  <si>
    <t>八千代市萱田第5号公園</t>
    <rPh sb="0" eb="4">
      <t>ヤチヨシ</t>
    </rPh>
    <rPh sb="4" eb="6">
      <t>カヤダ</t>
    </rPh>
    <rPh sb="6" eb="7">
      <t>ダイ</t>
    </rPh>
    <rPh sb="8" eb="9">
      <t>ゴウ</t>
    </rPh>
    <rPh sb="9" eb="11">
      <t>コウエン</t>
    </rPh>
    <phoneticPr fontId="22"/>
  </si>
  <si>
    <t>匝瑳市椿海公園</t>
    <rPh sb="0" eb="3">
      <t>ソウサシ</t>
    </rPh>
    <rPh sb="3" eb="7">
      <t>チンカイコウエン</t>
    </rPh>
    <phoneticPr fontId="22"/>
  </si>
  <si>
    <t>匝瑳市のさかふれあいスポーツランド</t>
    <rPh sb="0" eb="3">
      <t>ソウサシ</t>
    </rPh>
    <phoneticPr fontId="1"/>
  </si>
  <si>
    <t>松戸市もえぎの風公園</t>
    <rPh sb="0" eb="3">
      <t>マツドシ</t>
    </rPh>
    <rPh sb="7" eb="8">
      <t>カゼ</t>
    </rPh>
    <rPh sb="8" eb="10">
      <t>コウエン</t>
    </rPh>
    <phoneticPr fontId="1"/>
  </si>
  <si>
    <t>佐倉市井戸作西公園</t>
    <rPh sb="0" eb="3">
      <t>サクラシ</t>
    </rPh>
    <rPh sb="3" eb="5">
      <t>イド</t>
    </rPh>
    <rPh sb="5" eb="6">
      <t>サク</t>
    </rPh>
    <rPh sb="6" eb="7">
      <t>ニシ</t>
    </rPh>
    <rPh sb="7" eb="9">
      <t>コウエン</t>
    </rPh>
    <phoneticPr fontId="1"/>
  </si>
  <si>
    <t>佐倉市本町街区公園</t>
    <rPh sb="0" eb="3">
      <t>サクラシ</t>
    </rPh>
    <rPh sb="3" eb="5">
      <t>ホンマチ</t>
    </rPh>
    <rPh sb="5" eb="7">
      <t>ガイク</t>
    </rPh>
    <rPh sb="7" eb="9">
      <t>コウエン</t>
    </rPh>
    <phoneticPr fontId="1"/>
  </si>
  <si>
    <t>旭市干潟さくら台野球場</t>
    <rPh sb="0" eb="2">
      <t>アサヒシ</t>
    </rPh>
    <rPh sb="2" eb="4">
      <t>ヒガタ</t>
    </rPh>
    <rPh sb="7" eb="8">
      <t>ダイ</t>
    </rPh>
    <rPh sb="8" eb="11">
      <t>ヤキュウジョウ</t>
    </rPh>
    <phoneticPr fontId="1"/>
  </si>
  <si>
    <t>習志野市茜浜緑地（多目的広場）</t>
    <rPh sb="0" eb="4">
      <t>ナラシノシ</t>
    </rPh>
    <rPh sb="4" eb="6">
      <t>アカネハマ</t>
    </rPh>
    <rPh sb="6" eb="8">
      <t>リョクチ</t>
    </rPh>
    <rPh sb="9" eb="14">
      <t>タモクテキヒロバ</t>
    </rPh>
    <phoneticPr fontId="1"/>
  </si>
  <si>
    <t>富津市田倉公民館</t>
    <rPh sb="0" eb="3">
      <t>フッツシ</t>
    </rPh>
    <rPh sb="3" eb="5">
      <t>タクラ</t>
    </rPh>
    <rPh sb="5" eb="8">
      <t>コウミンカン</t>
    </rPh>
    <phoneticPr fontId="1"/>
  </si>
  <si>
    <t>浦安市クリーンセンター</t>
    <rPh sb="0" eb="3">
      <t>ウラヤスシ</t>
    </rPh>
    <phoneticPr fontId="1"/>
  </si>
  <si>
    <t>酒々井町墨スポーツ広場</t>
    <rPh sb="0" eb="4">
      <t>シスイマチ</t>
    </rPh>
    <rPh sb="4" eb="5">
      <t>スミ</t>
    </rPh>
    <rPh sb="9" eb="11">
      <t>ヒロバ</t>
    </rPh>
    <phoneticPr fontId="1"/>
  </si>
  <si>
    <t>多古町牛尾地区共同利用施設</t>
    <rPh sb="0" eb="3">
      <t>タコマチ</t>
    </rPh>
    <rPh sb="3" eb="5">
      <t>ウシオ</t>
    </rPh>
    <rPh sb="5" eb="7">
      <t>チク</t>
    </rPh>
    <rPh sb="7" eb="9">
      <t>キョウドウ</t>
    </rPh>
    <rPh sb="9" eb="11">
      <t>リヨウ</t>
    </rPh>
    <rPh sb="11" eb="13">
      <t>シセツ</t>
    </rPh>
    <phoneticPr fontId="1"/>
  </si>
  <si>
    <t>横芝光町長塚青年館</t>
    <rPh sb="0" eb="2">
      <t>ヨコシバ</t>
    </rPh>
    <rPh sb="2" eb="4">
      <t>ヒカリマチ</t>
    </rPh>
    <rPh sb="4" eb="6">
      <t>ナガツカ</t>
    </rPh>
    <rPh sb="6" eb="9">
      <t>セイネ</t>
    </rPh>
    <phoneticPr fontId="1"/>
  </si>
  <si>
    <t>長生村七井土1549公園</t>
    <rPh sb="0" eb="3">
      <t>チョウセイムラ</t>
    </rPh>
    <rPh sb="3" eb="6">
      <t>ナナイド</t>
    </rPh>
    <rPh sb="10" eb="12">
      <t>コウエン</t>
    </rPh>
    <phoneticPr fontId="1"/>
  </si>
  <si>
    <t>0.000024～2.4</t>
    <phoneticPr fontId="23"/>
  </si>
  <si>
    <t>10.5.1　河川におけるダイオキシン類水質・底質調査結果（2022年度）</t>
    <rPh sb="7" eb="9">
      <t>カセン</t>
    </rPh>
    <rPh sb="19" eb="20">
      <t>ルイ</t>
    </rPh>
    <rPh sb="20" eb="22">
      <t>スイシツ</t>
    </rPh>
    <rPh sb="23" eb="24">
      <t>ソコ</t>
    </rPh>
    <rPh sb="24" eb="25">
      <t>シツ</t>
    </rPh>
    <rPh sb="25" eb="27">
      <t>チョウサ</t>
    </rPh>
    <rPh sb="27" eb="29">
      <t>ケッカ</t>
    </rPh>
    <rPh sb="34" eb="36">
      <t>ネンド</t>
    </rPh>
    <phoneticPr fontId="23"/>
  </si>
  <si>
    <t>10.5.2　湖沼におけるダイオキシン類水質・底質調査結果（2022年度）</t>
    <rPh sb="7" eb="9">
      <t>コショウ</t>
    </rPh>
    <rPh sb="19" eb="20">
      <t>ルイ</t>
    </rPh>
    <rPh sb="20" eb="22">
      <t>スイシツ</t>
    </rPh>
    <rPh sb="23" eb="24">
      <t>ソコ</t>
    </rPh>
    <rPh sb="24" eb="25">
      <t>シツ</t>
    </rPh>
    <rPh sb="25" eb="27">
      <t>チョウサ</t>
    </rPh>
    <rPh sb="27" eb="29">
      <t>ケッカ</t>
    </rPh>
    <rPh sb="34" eb="36">
      <t>ネンド</t>
    </rPh>
    <phoneticPr fontId="23"/>
  </si>
  <si>
    <t>10.5.3　海域におけるダイオキシン類水質・底質調査結果（2022年度）</t>
    <rPh sb="7" eb="9">
      <t>カイイキ</t>
    </rPh>
    <rPh sb="19" eb="20">
      <t>ルイ</t>
    </rPh>
    <rPh sb="20" eb="22">
      <t>スイシツ</t>
    </rPh>
    <rPh sb="23" eb="24">
      <t>ソコ</t>
    </rPh>
    <rPh sb="24" eb="25">
      <t>シツ</t>
    </rPh>
    <rPh sb="25" eb="27">
      <t>チョウサ</t>
    </rPh>
    <rPh sb="27" eb="29">
      <t>ケッカ</t>
    </rPh>
    <rPh sb="34" eb="36">
      <t>ネンド</t>
    </rPh>
    <phoneticPr fontId="23"/>
  </si>
  <si>
    <r>
      <t>10.6　地下水ダイオキシン類調査結果（</t>
    </r>
    <r>
      <rPr>
        <sz val="11"/>
        <rFont val="ＭＳ Ｐゴシック"/>
        <family val="3"/>
        <charset val="128"/>
      </rPr>
      <t>2022年度）</t>
    </r>
    <phoneticPr fontId="23"/>
  </si>
  <si>
    <r>
      <t>10.7　土壌ダイオキシン類調査結果（</t>
    </r>
    <r>
      <rPr>
        <sz val="11"/>
        <rFont val="ＭＳ Ｐゴシック"/>
        <family val="3"/>
        <charset val="128"/>
      </rPr>
      <t>2022年度）</t>
    </r>
    <phoneticPr fontId="23"/>
  </si>
  <si>
    <r>
      <t>10.9　ダイオキシン類対策特別措置法に基づく立入検査結果（</t>
    </r>
    <r>
      <rPr>
        <sz val="11"/>
        <rFont val="ＭＳ Ｐゴシック"/>
        <family val="3"/>
        <charset val="128"/>
      </rPr>
      <t>2022年度）</t>
    </r>
    <phoneticPr fontId="23"/>
  </si>
  <si>
    <r>
      <t>10.10　ダイオキシン類対策特別措置法に基づく自主測定報告結果（</t>
    </r>
    <r>
      <rPr>
        <sz val="11"/>
        <rFont val="ＭＳ Ｐゴシック"/>
        <family val="3"/>
        <charset val="128"/>
      </rPr>
      <t>2022年度）</t>
    </r>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</si>
</sst>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7">
    <numFmt numFmtId="176" formatCode="0.000"/>
    <numFmt numFmtId="177" formatCode="0.0"/>
    <numFmt numFmtId="178" formatCode="0.00_ "/>
    <numFmt numFmtId="179" formatCode="0.0_ "/>
    <numFmt numFmtId="180" formatCode="0.0_);[Red]\(0.0\)"/>
    <numFmt numFmtId="181" formatCode="0.00_);[Red]\(0.00\)"/>
    <numFmt numFmtId="182" formatCode="0.000_);[Red]\(0.000\)"/>
    <numFmt numFmtId="183" formatCode="0_);\(0\)"/>
    <numFmt numFmtId="184" formatCode="0.0_);\(0.0\)"/>
    <numFmt numFmtId="185" formatCode="\(##\)"/>
    <numFmt numFmtId="186" formatCode="\(##.0\)"/>
    <numFmt numFmtId="187" formatCode="0.00_);\(0.00\)"/>
    <numFmt numFmtId="188" formatCode="\(0##.00\)"/>
    <numFmt numFmtId="189" formatCode="0.000_);\(0.000\)"/>
    <numFmt numFmtId="190" formatCode="0.000_ "/>
    <numFmt numFmtId="191" formatCode="0_);[Red]\(0\)"/>
    <numFmt numFmtId="192" formatCode="\(0##.000\)"/>
    <numFmt numFmtId="193" formatCode="0.0000"/>
    <numFmt numFmtId="194" formatCode="0_ "/>
    <numFmt numFmtId="195" formatCode="0.????"/>
    <numFmt numFmtId="196" formatCode="0.0000_ "/>
    <numFmt numFmtId="197" formatCode="0.0000_);[Red]\(0.0000\)"/>
    <numFmt numFmtId="198" formatCode="#,##0&quot;水域&quot;"/>
    <numFmt numFmtId="199" formatCode="0&quot;地点&quot;"/>
    <numFmt numFmtId="200" formatCode="#,##0;[Red]#,##0"/>
    <numFmt numFmtId="201" formatCode="#,##0.0;[Red]#,##0.0"/>
    <numFmt numFmtId="202" formatCode="#,##0.0"/>
  </numFmts>
  <fonts count="55"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Ｐゴシック"/>
      <family val="3"/>
      <charset val="128"/>
    </font>
    <font>
      <sz val="11"/>
      <name val="ＭＳ ゴシック"/>
      <family val="3"/>
      <charset val="128"/>
    </font>
    <font>
      <sz val="11"/>
      <name val="ＭＳ 明朝"/>
      <family val="1"/>
      <charset val="128"/>
    </font>
    <font>
      <sz val="12"/>
      <name val="ＭＳ 明朝"/>
      <family val="1"/>
      <charset val="128"/>
    </font>
    <font>
      <sz val="13"/>
      <name val="ＭＳ ゴシック"/>
      <family val="3"/>
      <charset val="128"/>
    </font>
    <font>
      <sz val="11"/>
      <name val="ＭＳ Ｐゴシック"/>
      <family val="2"/>
      <charset val="128"/>
      <scheme val="minor"/>
    </font>
    <font>
      <sz val="13"/>
      <name val="ＭＳ Ｐゴシック"/>
      <family val="3"/>
      <charset val="128"/>
    </font>
    <font>
      <sz val="10"/>
      <name val="ＭＳ 明朝"/>
      <family val="1"/>
      <charset val="128"/>
    </font>
    <font>
      <vertAlign val="superscript"/>
      <sz val="10"/>
      <name val="ＭＳ 明朝"/>
      <family val="1"/>
      <charset val="128"/>
    </font>
    <font>
      <sz val="6"/>
      <name val="ＭＳ Ｐ明朝"/>
      <family val="1"/>
      <charset val="128"/>
    </font>
    <font>
      <sz val="6"/>
      <name val="ＭＳ Ｐゴシック"/>
      <family val="2"/>
      <charset val="128"/>
      <scheme val="minor"/>
    </font>
    <font>
      <b/>
      <sz val="12"/>
      <name val="ＭＳ ゴシック"/>
      <family val="3"/>
      <charset val="128"/>
    </font>
    <font>
      <sz val="12"/>
      <name val="ＭＳ ゴシック"/>
      <family val="3"/>
      <charset val="128"/>
    </font>
    <font>
      <sz val="8"/>
      <name val="ＭＳ 明朝"/>
      <family val="1"/>
      <charset val="128"/>
    </font>
    <font>
      <sz val="10"/>
      <name val="Century"/>
      <family val="1"/>
    </font>
    <font>
      <b/>
      <sz val="11"/>
      <name val="ＭＳ ゴシック"/>
      <family val="3"/>
      <charset val="128"/>
    </font>
    <font>
      <sz val="9"/>
      <name val="ＭＳ 明朝"/>
      <family val="1"/>
      <charset val="128"/>
    </font>
    <font>
      <sz val="6"/>
      <name val="ＭＳ ゴシック"/>
      <family val="3"/>
      <charset val="128"/>
    </font>
    <font>
      <sz val="10"/>
      <name val="ＭＳ ゴシック"/>
      <family val="3"/>
      <charset val="128"/>
    </font>
    <font>
      <sz val="11"/>
      <color theme="1"/>
      <name val="ＭＳ Ｐゴシック"/>
      <family val="3"/>
      <charset val="128"/>
      <scheme val="minor"/>
    </font>
    <font>
      <sz val="13.5"/>
      <name val="ＭＳ ゴシック"/>
      <family val="3"/>
      <charset val="128"/>
    </font>
    <font>
      <sz val="10"/>
      <name val="ＭＳ Ｐゴシック"/>
      <family val="3"/>
      <charset val="128"/>
    </font>
    <font>
      <sz val="10.5"/>
      <color rgb="FF000000"/>
      <name val="ＭＳ 明朝"/>
      <family val="1"/>
      <charset val="128"/>
    </font>
    <font>
      <sz val="24"/>
      <name val="ＭＳ 明朝"/>
      <family val="1"/>
      <charset val="128"/>
    </font>
    <font>
      <sz val="11"/>
      <name val="ＭＳ Ｐゴシック"/>
      <family val="3"/>
      <charset val="128"/>
      <scheme val="minor"/>
    </font>
    <font>
      <sz val="15"/>
      <name val="ＭＳ ゴシック"/>
      <family val="3"/>
      <charset val="128"/>
    </font>
    <font>
      <sz val="16"/>
      <name val="ＭＳ Ｐゴシック"/>
      <family val="3"/>
      <charset val="128"/>
    </font>
    <font>
      <sz val="14"/>
      <name val="ＭＳ 明朝"/>
      <family val="1"/>
      <charset val="128"/>
    </font>
    <font>
      <sz val="14"/>
      <name val="ＭＳ Ｐゴシック"/>
      <family val="3"/>
      <charset val="128"/>
    </font>
    <font>
      <sz val="12"/>
      <name val="ＭＳ Ｐゴシック"/>
      <family val="3"/>
      <charset val="128"/>
    </font>
    <font>
      <sz val="8"/>
      <name val="ＭＳ Ｐゴシック"/>
      <family val="3"/>
      <charset val="128"/>
    </font>
    <font>
      <sz val="9"/>
      <color rgb="FF000000"/>
      <name val="ＭＳ 明朝"/>
      <family val="1"/>
      <charset val="128"/>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tint="-0.14999847407452621"/>
        <bgColor indexed="64"/>
      </patternFill>
    </fill>
    <fill>
      <patternFill patternType="solid">
        <fgColor theme="0"/>
        <bgColor indexed="64"/>
      </patternFill>
    </fill>
    <fill>
      <patternFill patternType="solid">
        <fgColor rgb="FFCCCCCC"/>
        <bgColor indexed="64"/>
      </patternFill>
    </fill>
    <fill>
      <patternFill patternType="solid">
        <fgColor rgb="FFE7E6E6"/>
        <bgColor indexed="64"/>
      </patternFill>
    </fill>
    <fill>
      <patternFill patternType="solid">
        <fgColor rgb="FFD9D9D9"/>
        <bgColor indexed="64"/>
      </patternFill>
    </fill>
  </fills>
  <borders count="16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hair">
        <color indexed="64"/>
      </bottom>
      <diagonal/>
    </border>
    <border>
      <left style="hair">
        <color indexed="64"/>
      </left>
      <right style="hair">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right style="hair">
        <color indexed="64"/>
      </right>
      <top style="medium">
        <color indexed="64"/>
      </top>
      <bottom style="thin">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style="hair">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style="hair">
        <color indexed="64"/>
      </top>
      <bottom style="double">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medium">
        <color indexed="64"/>
      </left>
      <right style="thin">
        <color indexed="64"/>
      </right>
      <top/>
      <bottom style="medium">
        <color indexed="64"/>
      </bottom>
      <diagonal/>
    </border>
    <border>
      <left/>
      <right/>
      <top/>
      <bottom style="medium">
        <color indexed="64"/>
      </bottom>
      <diagonal/>
    </border>
    <border>
      <left style="hair">
        <color indexed="64"/>
      </left>
      <right/>
      <top style="medium">
        <color indexed="64"/>
      </top>
      <bottom style="thin">
        <color indexed="64"/>
      </bottom>
      <diagonal/>
    </border>
    <border>
      <left style="thin">
        <color indexed="64"/>
      </left>
      <right/>
      <top style="thin">
        <color indexed="64"/>
      </top>
      <bottom style="double">
        <color indexed="64"/>
      </bottom>
      <diagonal/>
    </border>
    <border>
      <left style="thin">
        <color indexed="64"/>
      </left>
      <right style="hair">
        <color indexed="64"/>
      </right>
      <top style="medium">
        <color indexed="64"/>
      </top>
      <bottom style="thin">
        <color indexed="64"/>
      </bottom>
      <diagonal/>
    </border>
    <border>
      <left/>
      <right style="thin">
        <color indexed="64"/>
      </right>
      <top style="thin">
        <color indexed="64"/>
      </top>
      <bottom style="double">
        <color indexed="64"/>
      </bottom>
      <diagonal/>
    </border>
    <border>
      <left style="hair">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double">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style="thin">
        <color indexed="64"/>
      </left>
      <right/>
      <top/>
      <bottom/>
      <diagonal/>
    </border>
    <border>
      <left/>
      <right style="double">
        <color indexed="64"/>
      </right>
      <top style="medium">
        <color indexed="64"/>
      </top>
      <bottom style="thin">
        <color indexed="64"/>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thin">
        <color indexed="64"/>
      </left>
      <right style="double">
        <color indexed="64"/>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thin">
        <color indexed="64"/>
      </left>
      <right style="medium">
        <color indexed="64"/>
      </right>
      <top/>
      <bottom style="double">
        <color indexed="64"/>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medium">
        <color indexed="64"/>
      </left>
      <right style="thin">
        <color indexed="64"/>
      </right>
      <top style="double">
        <color indexed="64"/>
      </top>
      <bottom/>
      <diagonal/>
    </border>
    <border>
      <left style="medium">
        <color indexed="64"/>
      </left>
      <right style="thin">
        <color indexed="64"/>
      </right>
      <top/>
      <bottom/>
      <diagonal/>
    </border>
    <border>
      <left style="thin">
        <color indexed="64"/>
      </left>
      <right style="double">
        <color indexed="64"/>
      </right>
      <top/>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double">
        <color indexed="64"/>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dotted">
        <color indexed="64"/>
      </top>
      <bottom/>
      <diagonal/>
    </border>
    <border>
      <left style="thin">
        <color indexed="64"/>
      </left>
      <right style="double">
        <color indexed="64"/>
      </right>
      <top style="dotted">
        <color indexed="64"/>
      </top>
      <bottom/>
      <diagonal/>
    </border>
    <border>
      <left/>
      <right/>
      <top style="dotted">
        <color indexed="64"/>
      </top>
      <bottom/>
      <diagonal/>
    </border>
    <border>
      <left style="thin">
        <color indexed="64"/>
      </left>
      <right/>
      <top style="dotted">
        <color indexed="64"/>
      </top>
      <bottom/>
      <diagonal/>
    </border>
    <border>
      <left style="thin">
        <color indexed="64"/>
      </left>
      <right style="medium">
        <color indexed="64"/>
      </right>
      <top style="dotted">
        <color indexed="64"/>
      </top>
      <bottom/>
      <diagonal/>
    </border>
    <border>
      <left style="thin">
        <color indexed="64"/>
      </left>
      <right style="double">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double">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double">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double">
        <color indexed="64"/>
      </right>
      <top/>
      <bottom style="double">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double">
        <color indexed="64"/>
      </top>
      <bottom/>
      <diagonal/>
    </border>
    <border>
      <left style="double">
        <color indexed="64"/>
      </left>
      <right style="thin">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bottom style="thin">
        <color indexed="64"/>
      </bottom>
      <diagonal/>
    </border>
    <border>
      <left style="thin">
        <color indexed="64"/>
      </left>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double">
        <color indexed="64"/>
      </left>
      <right style="hair">
        <color theme="0"/>
      </right>
      <top style="medium">
        <color indexed="64"/>
      </top>
      <bottom style="medium">
        <color indexed="64"/>
      </bottom>
      <diagonal/>
    </border>
    <border>
      <left style="hair">
        <color theme="0"/>
      </left>
      <right style="hair">
        <color theme="0"/>
      </right>
      <top style="medium">
        <color indexed="64"/>
      </top>
      <bottom style="medium">
        <color indexed="64"/>
      </bottom>
      <diagonal/>
    </border>
    <border>
      <left style="hair">
        <color theme="0"/>
      </left>
      <right style="thin">
        <color indexed="64"/>
      </right>
      <top style="medium">
        <color indexed="64"/>
      </top>
      <bottom style="medium">
        <color indexed="64"/>
      </bottom>
      <diagonal/>
    </border>
    <border>
      <left style="thin">
        <color indexed="64"/>
      </left>
      <right style="thin">
        <color theme="0"/>
      </right>
      <top style="medium">
        <color indexed="64"/>
      </top>
      <bottom style="medium">
        <color indexed="64"/>
      </bottom>
      <diagonal/>
    </border>
    <border>
      <left style="thin">
        <color theme="0"/>
      </left>
      <right style="thin">
        <color theme="0"/>
      </right>
      <top style="medium">
        <color indexed="64"/>
      </top>
      <bottom style="medium">
        <color indexed="64"/>
      </bottom>
      <diagonal/>
    </border>
    <border>
      <left style="thin">
        <color theme="0"/>
      </left>
      <right style="medium">
        <color indexed="64"/>
      </right>
      <top style="medium">
        <color indexed="64"/>
      </top>
      <bottom style="medium">
        <color indexed="64"/>
      </bottom>
      <diagonal/>
    </border>
    <border>
      <left style="hair">
        <color indexed="64"/>
      </left>
      <right style="double">
        <color indexed="64"/>
      </right>
      <top style="double">
        <color indexed="64"/>
      </top>
      <bottom style="thin">
        <color indexed="64"/>
      </bottom>
      <diagonal/>
    </border>
    <border>
      <left/>
      <right style="thin">
        <color indexed="64"/>
      </right>
      <top style="double">
        <color indexed="64"/>
      </top>
      <bottom style="thin">
        <color indexed="8"/>
      </bottom>
      <diagonal/>
    </border>
    <border>
      <left style="hair">
        <color indexed="64"/>
      </left>
      <right style="double">
        <color indexed="64"/>
      </right>
      <top style="thin">
        <color indexed="64"/>
      </top>
      <bottom/>
      <diagonal/>
    </border>
    <border>
      <left/>
      <right style="thin">
        <color indexed="64"/>
      </right>
      <top style="thin">
        <color indexed="8"/>
      </top>
      <bottom style="thin">
        <color indexed="8"/>
      </bottom>
      <diagonal/>
    </border>
    <border>
      <left style="medium">
        <color indexed="64"/>
      </left>
      <right style="thin">
        <color indexed="8"/>
      </right>
      <top/>
      <bottom/>
      <diagonal/>
    </border>
    <border>
      <left style="hair">
        <color indexed="64"/>
      </left>
      <right style="double">
        <color indexed="64"/>
      </right>
      <top style="thin">
        <color indexed="64"/>
      </top>
      <bottom style="thin">
        <color indexed="64"/>
      </bottom>
      <diagonal/>
    </border>
    <border>
      <left/>
      <right style="double">
        <color indexed="64"/>
      </right>
      <top style="medium">
        <color indexed="64"/>
      </top>
      <bottom style="medium">
        <color indexed="64"/>
      </bottom>
      <diagonal/>
    </border>
    <border>
      <left style="double">
        <color indexed="64"/>
      </left>
      <right style="mediumDashDotDot">
        <color theme="0"/>
      </right>
      <top style="medium">
        <color indexed="64"/>
      </top>
      <bottom style="medium">
        <color indexed="64"/>
      </bottom>
      <diagonal/>
    </border>
    <border>
      <left style="mediumDashDotDot">
        <color theme="0"/>
      </left>
      <right style="mediumDashDotDot">
        <color theme="0"/>
      </right>
      <top style="medium">
        <color indexed="64"/>
      </top>
      <bottom style="medium">
        <color indexed="64"/>
      </bottom>
      <diagonal/>
    </border>
    <border>
      <left style="mediumDashDotDot">
        <color theme="0"/>
      </left>
      <right style="thin">
        <color indexed="64"/>
      </right>
      <top style="medium">
        <color indexed="64"/>
      </top>
      <bottom style="medium">
        <color indexed="64"/>
      </bottom>
      <diagonal/>
    </border>
    <border>
      <left style="thin">
        <color indexed="64"/>
      </left>
      <right style="mediumDashDotDot">
        <color theme="0"/>
      </right>
      <top style="medium">
        <color indexed="64"/>
      </top>
      <bottom style="medium">
        <color indexed="64"/>
      </bottom>
      <diagonal/>
    </border>
    <border>
      <left style="mediumDashDotDot">
        <color theme="0"/>
      </left>
      <right style="medium">
        <color indexed="64"/>
      </right>
      <top style="medium">
        <color indexed="64"/>
      </top>
      <bottom style="medium">
        <color indexed="64"/>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style="thin">
        <color indexed="8"/>
      </left>
      <right style="thin">
        <color indexed="64"/>
      </right>
      <top/>
      <bottom/>
      <diagonal/>
    </border>
    <border>
      <left/>
      <right style="thin">
        <color indexed="64"/>
      </right>
      <top style="thin">
        <color indexed="64"/>
      </top>
      <bottom style="thin">
        <color indexed="8"/>
      </bottom>
      <diagonal/>
    </border>
    <border>
      <left style="double">
        <color indexed="64"/>
      </left>
      <right style="thin">
        <color indexed="64"/>
      </right>
      <top/>
      <bottom style="medium">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top/>
      <bottom style="hair">
        <color indexed="64"/>
      </bottom>
      <diagonal/>
    </border>
    <border>
      <left style="medium">
        <color indexed="64"/>
      </left>
      <right/>
      <top style="hair">
        <color indexed="64"/>
      </top>
      <bottom/>
      <diagonal/>
    </border>
    <border>
      <left style="medium">
        <color indexed="64"/>
      </left>
      <right/>
      <top style="thin">
        <color indexed="64"/>
      </top>
      <bottom style="thin">
        <color indexed="64"/>
      </bottom>
      <diagonal/>
    </border>
    <border>
      <left style="thin">
        <color auto="1"/>
      </left>
      <right style="thin">
        <color auto="1"/>
      </right>
      <top style="thin">
        <color auto="1"/>
      </top>
      <bottom style="thin">
        <color auto="1"/>
      </bottom>
      <diagonal/>
    </border>
    <border>
      <left style="medium">
        <color indexed="64"/>
      </left>
      <right/>
      <top style="hair">
        <color indexed="64"/>
      </top>
      <bottom style="medium">
        <color indexed="64"/>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diagonal/>
    </border>
    <border>
      <left style="thin">
        <color auto="1"/>
      </left>
      <right style="thin">
        <color auto="1"/>
      </right>
      <top/>
      <bottom/>
      <diagonal/>
    </border>
    <border>
      <left style="hair">
        <color indexed="64"/>
      </left>
      <right style="double">
        <color indexed="64"/>
      </right>
      <top/>
      <bottom/>
      <diagonal/>
    </border>
    <border>
      <left/>
      <right style="thin">
        <color indexed="64"/>
      </right>
      <top/>
      <bottom style="thin">
        <color indexed="8"/>
      </bottom>
      <diagonal/>
    </border>
    <border>
      <left style="thin">
        <color auto="1"/>
      </left>
      <right style="thin">
        <color auto="1"/>
      </right>
      <top/>
      <bottom style="thin">
        <color auto="1"/>
      </bottom>
      <diagonal/>
    </border>
    <border>
      <left style="thin">
        <color indexed="8"/>
      </left>
      <right style="thin">
        <color indexed="64"/>
      </right>
      <top/>
      <bottom style="thin">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style="thin">
        <color indexed="64"/>
      </right>
      <top style="thin">
        <color indexed="8"/>
      </top>
      <bottom style="thin">
        <color indexed="8"/>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s>
  <cellStyleXfs count="57">
    <xf numFmtId="0" fontId="0" fillId="0" borderId="0">
      <alignment vertical="center"/>
    </xf>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0" fontId="6"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5"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6" fillId="0" borderId="0">
      <alignment vertical="center"/>
    </xf>
    <xf numFmtId="0" fontId="22" fillId="4" borderId="0" applyNumberFormat="0" applyBorder="0" applyAlignment="0" applyProtection="0">
      <alignment vertical="center"/>
    </xf>
    <xf numFmtId="0" fontId="6" fillId="0" borderId="0">
      <alignment vertical="center"/>
    </xf>
    <xf numFmtId="0" fontId="4" fillId="0" borderId="0">
      <alignment vertical="center"/>
    </xf>
    <xf numFmtId="0" fontId="5" fillId="0" borderId="0"/>
    <xf numFmtId="0" fontId="4" fillId="0" borderId="0">
      <alignment vertical="center"/>
    </xf>
    <xf numFmtId="0" fontId="24" fillId="0" borderId="0"/>
    <xf numFmtId="0" fontId="41" fillId="0" borderId="0">
      <alignment vertical="center"/>
    </xf>
    <xf numFmtId="0" fontId="42" fillId="0" borderId="0">
      <alignment vertical="center"/>
    </xf>
    <xf numFmtId="0" fontId="5" fillId="0" borderId="0">
      <alignment vertical="center"/>
    </xf>
    <xf numFmtId="0" fontId="5" fillId="0" borderId="0"/>
    <xf numFmtId="0" fontId="41" fillId="0" borderId="0">
      <alignment vertical="center"/>
    </xf>
    <xf numFmtId="38" fontId="3" fillId="0" borderId="0" applyFont="0" applyFill="0" applyBorder="0" applyAlignment="0" applyProtection="0">
      <alignment vertical="center"/>
    </xf>
    <xf numFmtId="0" fontId="3" fillId="0" borderId="0">
      <alignment vertical="center"/>
    </xf>
    <xf numFmtId="38" fontId="2" fillId="0" borderId="0" applyFont="0" applyFill="0" applyBorder="0" applyAlignment="0" applyProtection="0">
      <alignment vertical="center"/>
    </xf>
  </cellStyleXfs>
  <cellXfs count="608">
    <xf numFmtId="0" fontId="0" fillId="0" borderId="0" xfId="0">
      <alignment vertical="center"/>
    </xf>
    <xf numFmtId="0" fontId="25" fillId="0" borderId="0" xfId="0" applyFont="1">
      <alignment vertical="center"/>
    </xf>
    <xf numFmtId="0" fontId="27" fillId="0" borderId="0" xfId="0" applyFont="1">
      <alignment vertical="center"/>
    </xf>
    <xf numFmtId="0" fontId="28" fillId="0" borderId="0" xfId="45" applyFont="1">
      <alignment vertical="center"/>
    </xf>
    <xf numFmtId="0" fontId="29" fillId="0" borderId="0" xfId="0" applyFont="1" applyAlignment="1">
      <alignment vertical="top"/>
    </xf>
    <xf numFmtId="0" fontId="34" fillId="0" borderId="0" xfId="0" applyFont="1" applyAlignment="1">
      <alignment horizontal="left" vertical="center"/>
    </xf>
    <xf numFmtId="0" fontId="35" fillId="25" borderId="0" xfId="0" applyFont="1" applyFill="1">
      <alignment vertical="center"/>
    </xf>
    <xf numFmtId="183" fontId="25" fillId="0" borderId="46" xfId="0" applyNumberFormat="1" applyFont="1" applyBorder="1" applyAlignment="1">
      <alignment horizontal="center" vertical="center" wrapText="1"/>
    </xf>
    <xf numFmtId="184" fontId="25" fillId="0" borderId="46" xfId="0" applyNumberFormat="1" applyFont="1" applyBorder="1" applyAlignment="1">
      <alignment horizontal="center" vertical="center" wrapText="1"/>
    </xf>
    <xf numFmtId="0" fontId="25" fillId="0" borderId="47" xfId="0" applyFont="1" applyBorder="1" applyAlignment="1">
      <alignment horizontal="right" vertical="center" wrapText="1"/>
    </xf>
    <xf numFmtId="0" fontId="25" fillId="0" borderId="48" xfId="0" applyFont="1" applyBorder="1" applyAlignment="1">
      <alignment horizontal="right" vertical="center" wrapText="1"/>
    </xf>
    <xf numFmtId="0" fontId="25" fillId="0" borderId="0" xfId="0" applyFont="1" applyAlignment="1">
      <alignment horizontal="center" vertical="center" wrapText="1"/>
    </xf>
    <xf numFmtId="177" fontId="25" fillId="0" borderId="48" xfId="0" applyNumberFormat="1" applyFont="1" applyBorder="1" applyAlignment="1">
      <alignment horizontal="justify" vertical="center" wrapText="1"/>
    </xf>
    <xf numFmtId="0" fontId="25" fillId="0" borderId="46" xfId="0" applyFont="1" applyBorder="1" applyAlignment="1">
      <alignment horizontal="justify" vertical="center" wrapText="1"/>
    </xf>
    <xf numFmtId="185" fontId="25" fillId="0" borderId="42" xfId="0" applyNumberFormat="1" applyFont="1" applyBorder="1" applyAlignment="1">
      <alignment horizontal="center" vertical="center" wrapText="1"/>
    </xf>
    <xf numFmtId="186" fontId="25" fillId="0" borderId="42" xfId="0" applyNumberFormat="1" applyFont="1" applyBorder="1" applyAlignment="1">
      <alignment horizontal="center" vertical="center" wrapText="1"/>
    </xf>
    <xf numFmtId="0" fontId="25" fillId="0" borderId="0" xfId="0" applyFont="1" applyAlignment="1">
      <alignment horizontal="right" vertical="center" wrapText="1"/>
    </xf>
    <xf numFmtId="184" fontId="25" fillId="0" borderId="49" xfId="0" applyNumberFormat="1" applyFont="1" applyBorder="1" applyAlignment="1">
      <alignment horizontal="center" vertical="center" wrapText="1"/>
    </xf>
    <xf numFmtId="184" fontId="25" fillId="0" borderId="49" xfId="0" applyNumberFormat="1" applyFont="1" applyBorder="1" applyAlignment="1">
      <alignment horizontal="left" vertical="center" wrapText="1"/>
    </xf>
    <xf numFmtId="0" fontId="25" fillId="0" borderId="42" xfId="0" applyFont="1" applyBorder="1" applyAlignment="1">
      <alignment horizontal="justify" vertical="center" wrapText="1"/>
    </xf>
    <xf numFmtId="183" fontId="25" fillId="0" borderId="42" xfId="0" applyNumberFormat="1" applyFont="1" applyBorder="1" applyAlignment="1">
      <alignment horizontal="center" vertical="center" wrapText="1"/>
    </xf>
    <xf numFmtId="187" fontId="25" fillId="0" borderId="46" xfId="0" applyNumberFormat="1" applyFont="1" applyBorder="1" applyAlignment="1">
      <alignment horizontal="center" vertical="center" wrapText="1"/>
    </xf>
    <xf numFmtId="2" fontId="25" fillId="0" borderId="48" xfId="0" applyNumberFormat="1" applyFont="1" applyBorder="1" applyAlignment="1">
      <alignment horizontal="justify" vertical="center" wrapText="1"/>
    </xf>
    <xf numFmtId="183" fontId="25" fillId="0" borderId="46" xfId="0" quotePrefix="1" applyNumberFormat="1" applyFont="1" applyBorder="1" applyAlignment="1">
      <alignment horizontal="center" vertical="center" wrapText="1"/>
    </xf>
    <xf numFmtId="188" fontId="25" fillId="0" borderId="42" xfId="0" applyNumberFormat="1" applyFont="1" applyBorder="1" applyAlignment="1">
      <alignment horizontal="center" vertical="center" wrapText="1"/>
    </xf>
    <xf numFmtId="0" fontId="25" fillId="0" borderId="49" xfId="0" applyFont="1" applyBorder="1" applyAlignment="1">
      <alignment horizontal="right" vertical="center" wrapText="1"/>
    </xf>
    <xf numFmtId="0" fontId="25" fillId="0" borderId="49" xfId="0" applyFont="1" applyBorder="1" applyAlignment="1">
      <alignment horizontal="center" vertical="center" wrapText="1"/>
    </xf>
    <xf numFmtId="178" fontId="25" fillId="0" borderId="0" xfId="0" applyNumberFormat="1" applyFont="1" applyAlignment="1">
      <alignment horizontal="justify" vertical="center" wrapText="1"/>
    </xf>
    <xf numFmtId="189" fontId="25" fillId="0" borderId="46" xfId="0" applyNumberFormat="1" applyFont="1" applyBorder="1" applyAlignment="1">
      <alignment horizontal="center" vertical="center" wrapText="1"/>
    </xf>
    <xf numFmtId="190" fontId="25" fillId="0" borderId="48" xfId="0" applyNumberFormat="1" applyFont="1" applyBorder="1" applyAlignment="1">
      <alignment horizontal="right" vertical="center" wrapText="1"/>
    </xf>
    <xf numFmtId="0" fontId="25" fillId="0" borderId="48" xfId="0" applyFont="1" applyBorder="1" applyAlignment="1">
      <alignment horizontal="justify" vertical="center" wrapText="1"/>
    </xf>
    <xf numFmtId="190" fontId="25" fillId="0" borderId="0" xfId="0" applyNumberFormat="1" applyFont="1" applyAlignment="1">
      <alignment horizontal="right" vertical="center" wrapText="1"/>
    </xf>
    <xf numFmtId="181" fontId="25" fillId="0" borderId="0" xfId="0" applyNumberFormat="1" applyFont="1" applyAlignment="1">
      <alignment horizontal="justify" vertical="center" wrapText="1"/>
    </xf>
    <xf numFmtId="178" fontId="25" fillId="0" borderId="48" xfId="0" applyNumberFormat="1" applyFont="1" applyBorder="1" applyAlignment="1">
      <alignment horizontal="right" vertical="center" wrapText="1"/>
    </xf>
    <xf numFmtId="2" fontId="25" fillId="0" borderId="49" xfId="0" applyNumberFormat="1" applyFont="1" applyBorder="1" applyAlignment="1">
      <alignment horizontal="right" vertical="center" wrapText="1"/>
    </xf>
    <xf numFmtId="0" fontId="25" fillId="0" borderId="49" xfId="0" applyFont="1" applyBorder="1" applyAlignment="1">
      <alignment horizontal="justify" vertical="center" wrapText="1"/>
    </xf>
    <xf numFmtId="0" fontId="25" fillId="0" borderId="50" xfId="0" applyFont="1" applyBorder="1" applyAlignment="1">
      <alignment horizontal="justify" vertical="center" wrapText="1"/>
    </xf>
    <xf numFmtId="190" fontId="25" fillId="0" borderId="49" xfId="0" applyNumberFormat="1" applyFont="1" applyBorder="1" applyAlignment="1">
      <alignment horizontal="right" vertical="center" wrapText="1"/>
    </xf>
    <xf numFmtId="179" fontId="25" fillId="0" borderId="49" xfId="0" applyNumberFormat="1" applyFont="1" applyBorder="1" applyAlignment="1">
      <alignment horizontal="justify" vertical="center" wrapText="1"/>
    </xf>
    <xf numFmtId="180" fontId="25" fillId="0" borderId="48" xfId="0" applyNumberFormat="1" applyFont="1" applyBorder="1" applyAlignment="1">
      <alignment horizontal="justify" vertical="center" wrapText="1"/>
    </xf>
    <xf numFmtId="0" fontId="25" fillId="0" borderId="51" xfId="0" applyFont="1" applyBorder="1" applyAlignment="1">
      <alignment horizontal="right" vertical="center" wrapText="1"/>
    </xf>
    <xf numFmtId="0" fontId="25" fillId="0" borderId="0" xfId="0" applyFont="1" applyAlignment="1">
      <alignment horizontal="right" vertical="center" shrinkToFit="1"/>
    </xf>
    <xf numFmtId="2" fontId="25" fillId="0" borderId="49" xfId="0" applyNumberFormat="1" applyFont="1" applyBorder="1" applyAlignment="1">
      <alignment horizontal="justify" vertical="center" wrapText="1"/>
    </xf>
    <xf numFmtId="179" fontId="25" fillId="0" borderId="48" xfId="0" applyNumberFormat="1" applyFont="1" applyBorder="1" applyAlignment="1">
      <alignment horizontal="justify" vertical="center" wrapText="1"/>
    </xf>
    <xf numFmtId="2" fontId="25" fillId="0" borderId="48" xfId="0" applyNumberFormat="1" applyFont="1" applyBorder="1" applyAlignment="1">
      <alignment horizontal="right" vertical="center" wrapText="1"/>
    </xf>
    <xf numFmtId="180" fontId="25" fillId="0" borderId="49" xfId="0" applyNumberFormat="1" applyFont="1" applyBorder="1" applyAlignment="1">
      <alignment horizontal="justify" vertical="center" wrapText="1"/>
    </xf>
    <xf numFmtId="191" fontId="25" fillId="0" borderId="48" xfId="0" applyNumberFormat="1" applyFont="1" applyBorder="1" applyAlignment="1">
      <alignment horizontal="justify" vertical="center" wrapText="1"/>
    </xf>
    <xf numFmtId="183" fontId="25" fillId="0" borderId="45" xfId="0" applyNumberFormat="1" applyFont="1" applyBorder="1" applyAlignment="1">
      <alignment horizontal="center" vertical="center" wrapText="1"/>
    </xf>
    <xf numFmtId="181" fontId="25" fillId="0" borderId="49" xfId="0" applyNumberFormat="1" applyFont="1" applyBorder="1" applyAlignment="1">
      <alignment horizontal="justify" vertical="center" wrapText="1"/>
    </xf>
    <xf numFmtId="2" fontId="25" fillId="0" borderId="0" xfId="0" applyNumberFormat="1" applyFont="1" applyAlignment="1">
      <alignment horizontal="right" vertical="center" wrapText="1"/>
    </xf>
    <xf numFmtId="0" fontId="25" fillId="0" borderId="48" xfId="0" applyFont="1" applyBorder="1" applyAlignment="1">
      <alignment horizontal="center" vertical="center" wrapText="1"/>
    </xf>
    <xf numFmtId="176" fontId="25" fillId="0" borderId="0" xfId="0" applyNumberFormat="1" applyFont="1" applyAlignment="1">
      <alignment horizontal="right" vertical="center" shrinkToFit="1"/>
    </xf>
    <xf numFmtId="180" fontId="25" fillId="0" borderId="0" xfId="0" applyNumberFormat="1" applyFont="1" applyAlignment="1">
      <alignment horizontal="justify" vertical="center" wrapText="1"/>
    </xf>
    <xf numFmtId="181" fontId="25" fillId="0" borderId="48" xfId="0" applyNumberFormat="1" applyFont="1" applyBorder="1" applyAlignment="1">
      <alignment horizontal="right" vertical="center" wrapText="1"/>
    </xf>
    <xf numFmtId="181" fontId="25" fillId="0" borderId="49" xfId="0" applyNumberFormat="1" applyFont="1" applyBorder="1" applyAlignment="1">
      <alignment horizontal="right" vertical="center" wrapText="1"/>
    </xf>
    <xf numFmtId="177" fontId="25" fillId="0" borderId="49" xfId="0" applyNumberFormat="1" applyFont="1" applyBorder="1" applyAlignment="1">
      <alignment horizontal="justify" vertical="center" wrapText="1"/>
    </xf>
    <xf numFmtId="179" fontId="25" fillId="0" borderId="48" xfId="0" applyNumberFormat="1" applyFont="1" applyBorder="1" applyAlignment="1">
      <alignment horizontal="right" vertical="center" shrinkToFit="1"/>
    </xf>
    <xf numFmtId="1" fontId="25" fillId="0" borderId="48" xfId="0" applyNumberFormat="1" applyFont="1" applyBorder="1" applyAlignment="1">
      <alignment horizontal="justify" vertical="center" wrapText="1"/>
    </xf>
    <xf numFmtId="179" fontId="25" fillId="0" borderId="49" xfId="0" applyNumberFormat="1" applyFont="1" applyBorder="1" applyAlignment="1">
      <alignment horizontal="right" vertical="center"/>
    </xf>
    <xf numFmtId="1" fontId="25" fillId="0" borderId="49" xfId="0" applyNumberFormat="1" applyFont="1" applyBorder="1" applyAlignment="1">
      <alignment horizontal="justify" vertical="center" wrapText="1"/>
    </xf>
    <xf numFmtId="178" fontId="25" fillId="0" borderId="48" xfId="0" applyNumberFormat="1" applyFont="1" applyBorder="1" applyAlignment="1">
      <alignment horizontal="right" vertical="center"/>
    </xf>
    <xf numFmtId="186" fontId="25" fillId="0" borderId="0" xfId="0" applyNumberFormat="1" applyFont="1" applyAlignment="1">
      <alignment horizontal="center" vertical="center" wrapText="1"/>
    </xf>
    <xf numFmtId="178" fontId="25" fillId="0" borderId="49" xfId="0" applyNumberFormat="1" applyFont="1" applyBorder="1" applyAlignment="1">
      <alignment horizontal="right" vertical="center"/>
    </xf>
    <xf numFmtId="179" fontId="25" fillId="0" borderId="48" xfId="0" applyNumberFormat="1" applyFont="1" applyBorder="1" applyAlignment="1">
      <alignment horizontal="right" vertical="center"/>
    </xf>
    <xf numFmtId="185" fontId="25" fillId="0" borderId="0" xfId="0" applyNumberFormat="1" applyFont="1" applyAlignment="1">
      <alignment horizontal="center" vertical="center" wrapText="1"/>
    </xf>
    <xf numFmtId="0" fontId="30" fillId="0" borderId="0" xfId="0" applyFont="1" applyAlignment="1">
      <alignment vertical="center" wrapText="1"/>
    </xf>
    <xf numFmtId="0" fontId="25" fillId="0" borderId="48" xfId="0" applyFont="1" applyBorder="1" applyAlignment="1">
      <alignment vertical="center" wrapText="1"/>
    </xf>
    <xf numFmtId="0" fontId="25" fillId="0" borderId="0" xfId="0" applyFont="1" applyAlignment="1">
      <alignment vertical="center" wrapText="1"/>
    </xf>
    <xf numFmtId="184" fontId="30" fillId="0" borderId="0" xfId="0" applyNumberFormat="1" applyFont="1" applyAlignment="1">
      <alignment horizontal="center" vertical="center" wrapText="1"/>
    </xf>
    <xf numFmtId="180" fontId="37" fillId="0" borderId="0" xfId="0" applyNumberFormat="1" applyFont="1" applyAlignment="1">
      <alignment horizontal="justify" vertical="center" wrapText="1"/>
    </xf>
    <xf numFmtId="0" fontId="37" fillId="0" borderId="0" xfId="0" applyFont="1" applyAlignment="1">
      <alignment horizontal="justify" vertical="center" wrapText="1"/>
    </xf>
    <xf numFmtId="0" fontId="37" fillId="0" borderId="0" xfId="0" applyFont="1" applyAlignment="1">
      <alignment horizontal="center" vertical="center" wrapText="1"/>
    </xf>
    <xf numFmtId="183" fontId="37" fillId="0" borderId="0" xfId="0" applyNumberFormat="1" applyFont="1" applyAlignment="1">
      <alignment horizontal="center" vertical="center" wrapText="1"/>
    </xf>
    <xf numFmtId="0" fontId="24" fillId="25" borderId="0" xfId="0" applyFont="1" applyFill="1">
      <alignment vertical="center"/>
    </xf>
    <xf numFmtId="176" fontId="25" fillId="0" borderId="48" xfId="0" applyNumberFormat="1" applyFont="1" applyBorder="1" applyAlignment="1">
      <alignment horizontal="right" vertical="center" wrapText="1"/>
    </xf>
    <xf numFmtId="192" fontId="25" fillId="0" borderId="42" xfId="0" applyNumberFormat="1" applyFont="1" applyBorder="1" applyAlignment="1">
      <alignment horizontal="center" vertical="center" wrapText="1"/>
    </xf>
    <xf numFmtId="176" fontId="25" fillId="0" borderId="49" xfId="0" applyNumberFormat="1" applyFont="1" applyBorder="1" applyAlignment="1">
      <alignment horizontal="right" vertical="center" wrapText="1"/>
    </xf>
    <xf numFmtId="2" fontId="25" fillId="0" borderId="0" xfId="0" applyNumberFormat="1" applyFont="1" applyAlignment="1">
      <alignment horizontal="justify" vertical="center" wrapText="1"/>
    </xf>
    <xf numFmtId="0" fontId="38" fillId="0" borderId="0" xfId="0" applyFont="1" applyAlignment="1">
      <alignment horizontal="left" vertical="center" indent="1"/>
    </xf>
    <xf numFmtId="182" fontId="25" fillId="0" borderId="49" xfId="0" applyNumberFormat="1" applyFont="1" applyBorder="1" applyAlignment="1">
      <alignment horizontal="right" vertical="center" wrapText="1"/>
    </xf>
    <xf numFmtId="193" fontId="25" fillId="0" borderId="48" xfId="0" applyNumberFormat="1" applyFont="1" applyBorder="1" applyAlignment="1">
      <alignment horizontal="right" vertical="center" shrinkToFit="1"/>
    </xf>
    <xf numFmtId="193" fontId="25" fillId="0" borderId="0" xfId="0" applyNumberFormat="1" applyFont="1" applyAlignment="1">
      <alignment horizontal="right" vertical="center" shrinkToFit="1"/>
    </xf>
    <xf numFmtId="176" fontId="25" fillId="0" borderId="0" xfId="0" applyNumberFormat="1" applyFont="1" applyAlignment="1">
      <alignment horizontal="justify" vertical="center" wrapText="1"/>
    </xf>
    <xf numFmtId="177" fontId="25" fillId="0" borderId="48" xfId="0" applyNumberFormat="1" applyFont="1" applyBorder="1" applyAlignment="1">
      <alignment horizontal="right" vertical="center" wrapText="1"/>
    </xf>
    <xf numFmtId="1" fontId="25" fillId="0" borderId="0" xfId="0" applyNumberFormat="1" applyFont="1" applyAlignment="1">
      <alignment horizontal="justify" vertical="center" wrapText="1"/>
    </xf>
    <xf numFmtId="0" fontId="27" fillId="0" borderId="0" xfId="48" applyFont="1" applyAlignment="1">
      <alignment vertical="center"/>
    </xf>
    <xf numFmtId="0" fontId="35" fillId="0" borderId="0" xfId="48" applyFont="1"/>
    <xf numFmtId="0" fontId="25" fillId="0" borderId="0" xfId="48" applyFont="1"/>
    <xf numFmtId="0" fontId="39" fillId="0" borderId="31" xfId="48" applyFont="1" applyBorder="1"/>
    <xf numFmtId="0" fontId="39" fillId="0" borderId="31" xfId="48" applyFont="1" applyBorder="1" applyAlignment="1">
      <alignment horizontal="right"/>
    </xf>
    <xf numFmtId="0" fontId="36" fillId="24" borderId="38" xfId="48" applyFont="1" applyFill="1" applyBorder="1" applyAlignment="1">
      <alignment vertical="center" shrinkToFit="1"/>
    </xf>
    <xf numFmtId="0" fontId="36" fillId="0" borderId="0" xfId="48" applyFont="1"/>
    <xf numFmtId="0" fontId="36" fillId="24" borderId="39" xfId="48" applyFont="1" applyFill="1" applyBorder="1" applyAlignment="1">
      <alignment vertical="center" shrinkToFit="1"/>
    </xf>
    <xf numFmtId="0" fontId="36" fillId="24" borderId="18" xfId="48" applyFont="1" applyFill="1" applyBorder="1" applyAlignment="1">
      <alignment horizontal="center" vertical="center"/>
    </xf>
    <xf numFmtId="0" fontId="36" fillId="24" borderId="57" xfId="48" applyFont="1" applyFill="1" applyBorder="1" applyAlignment="1">
      <alignment horizontal="center" vertical="center"/>
    </xf>
    <xf numFmtId="190" fontId="30" fillId="0" borderId="0" xfId="49" applyNumberFormat="1" applyFont="1">
      <alignment vertical="center"/>
    </xf>
    <xf numFmtId="190" fontId="30" fillId="0" borderId="46" xfId="49" applyNumberFormat="1" applyFont="1" applyBorder="1">
      <alignment vertical="center"/>
    </xf>
    <xf numFmtId="190" fontId="30" fillId="0" borderId="42" xfId="49" applyNumberFormat="1" applyFont="1" applyBorder="1">
      <alignment vertical="center"/>
    </xf>
    <xf numFmtId="190" fontId="30" fillId="0" borderId="76" xfId="49" applyNumberFormat="1" applyFont="1" applyBorder="1">
      <alignment vertical="center"/>
    </xf>
    <xf numFmtId="191" fontId="26" fillId="24" borderId="101" xfId="52" applyNumberFormat="1" applyFont="1" applyFill="1" applyBorder="1" applyAlignment="1">
      <alignment horizontal="center" vertical="center" wrapText="1" shrinkToFit="1"/>
    </xf>
    <xf numFmtId="0" fontId="26" fillId="24" borderId="35" xfId="52" applyFont="1" applyFill="1" applyBorder="1" applyAlignment="1">
      <alignment horizontal="center" vertical="center" shrinkToFit="1"/>
    </xf>
    <xf numFmtId="0" fontId="26" fillId="24" borderId="19" xfId="51" applyFont="1" applyFill="1" applyBorder="1" applyAlignment="1">
      <alignment horizontal="center" vertical="center" wrapText="1" shrinkToFit="1"/>
    </xf>
    <xf numFmtId="191" fontId="26" fillId="24" borderId="35" xfId="52" applyNumberFormat="1" applyFont="1" applyFill="1" applyBorder="1" applyAlignment="1">
      <alignment horizontal="center" vertical="center" wrapText="1" shrinkToFit="1"/>
    </xf>
    <xf numFmtId="0" fontId="26" fillId="24" borderId="20" xfId="51" applyFont="1" applyFill="1" applyBorder="1" applyAlignment="1">
      <alignment horizontal="center" vertical="center" wrapText="1" shrinkToFit="1"/>
    </xf>
    <xf numFmtId="0" fontId="25" fillId="0" borderId="0" xfId="51" applyFont="1" applyAlignment="1">
      <alignment horizontal="center" vertical="center"/>
    </xf>
    <xf numFmtId="198" fontId="26" fillId="0" borderId="0" xfId="52" applyNumberFormat="1" applyFont="1" applyAlignment="1">
      <alignment horizontal="left" vertical="center"/>
    </xf>
    <xf numFmtId="198" fontId="25" fillId="0" borderId="0" xfId="52" applyNumberFormat="1" applyFont="1" applyAlignment="1">
      <alignment horizontal="right" vertical="center" wrapText="1"/>
    </xf>
    <xf numFmtId="0" fontId="30" fillId="0" borderId="0" xfId="51" applyFont="1" applyAlignment="1">
      <alignment horizontal="left" vertical="center"/>
    </xf>
    <xf numFmtId="0" fontId="25" fillId="0" borderId="0" xfId="51" applyFont="1" applyAlignment="1">
      <alignment horizontal="left" vertical="center"/>
    </xf>
    <xf numFmtId="199" fontId="25" fillId="0" borderId="0" xfId="52" applyNumberFormat="1" applyFont="1" applyAlignment="1">
      <alignment horizontal="right" vertical="center" shrinkToFit="1"/>
    </xf>
    <xf numFmtId="0" fontId="25" fillId="0" borderId="0" xfId="52" applyFont="1" applyAlignment="1">
      <alignment horizontal="center" vertical="center" textRotation="255" wrapText="1"/>
    </xf>
    <xf numFmtId="0" fontId="25" fillId="0" borderId="0" xfId="52" applyFont="1" applyAlignment="1">
      <alignment vertical="center"/>
    </xf>
    <xf numFmtId="0" fontId="30" fillId="0" borderId="0" xfId="51" applyFont="1" applyAlignment="1">
      <alignment horizontal="center" vertical="center"/>
    </xf>
    <xf numFmtId="191" fontId="30" fillId="0" borderId="0" xfId="52" applyNumberFormat="1" applyFont="1" applyAlignment="1">
      <alignment horizontal="center" vertical="center"/>
    </xf>
    <xf numFmtId="181" fontId="30" fillId="0" borderId="0" xfId="52" applyNumberFormat="1" applyFont="1" applyAlignment="1">
      <alignment horizontal="center" vertical="center" shrinkToFit="1"/>
    </xf>
    <xf numFmtId="0" fontId="30" fillId="0" borderId="0" xfId="52" applyFont="1" applyAlignment="1">
      <alignment horizontal="center" vertical="center"/>
    </xf>
    <xf numFmtId="191" fontId="25" fillId="0" borderId="0" xfId="52" applyNumberFormat="1" applyFont="1" applyAlignment="1">
      <alignment horizontal="center" vertical="center"/>
    </xf>
    <xf numFmtId="0" fontId="25" fillId="0" borderId="0" xfId="52" applyFont="1" applyAlignment="1">
      <alignment horizontal="center" vertical="center"/>
    </xf>
    <xf numFmtId="0" fontId="25" fillId="0" borderId="0" xfId="51" applyFont="1" applyAlignment="1">
      <alignment horizontal="right" vertical="center"/>
    </xf>
    <xf numFmtId="178" fontId="25" fillId="0" borderId="0" xfId="52" applyNumberFormat="1" applyFont="1" applyAlignment="1">
      <alignment vertical="center"/>
    </xf>
    <xf numFmtId="181" fontId="25" fillId="0" borderId="0" xfId="33" applyNumberFormat="1" applyFont="1" applyFill="1" applyBorder="1" applyAlignment="1">
      <alignment vertical="center"/>
    </xf>
    <xf numFmtId="0" fontId="0" fillId="0" borderId="0" xfId="0" applyAlignment="1">
      <alignment horizontal="right" vertical="center"/>
    </xf>
    <xf numFmtId="0" fontId="26" fillId="27" borderId="19" xfId="0" applyFont="1" applyFill="1" applyBorder="1" applyAlignment="1">
      <alignment horizontal="center" vertical="center"/>
    </xf>
    <xf numFmtId="0" fontId="26" fillId="27" borderId="33" xfId="0" applyFont="1" applyFill="1" applyBorder="1" applyAlignment="1">
      <alignment horizontal="center" vertical="center"/>
    </xf>
    <xf numFmtId="0" fontId="26" fillId="27" borderId="101" xfId="0" applyFont="1" applyFill="1" applyBorder="1" applyAlignment="1">
      <alignment horizontal="center" vertical="center"/>
    </xf>
    <xf numFmtId="0" fontId="25" fillId="28" borderId="19" xfId="0" applyFont="1" applyFill="1" applyBorder="1" applyAlignment="1">
      <alignment horizontal="center" vertical="center"/>
    </xf>
    <xf numFmtId="0" fontId="25" fillId="28" borderId="33" xfId="0" applyFont="1" applyFill="1" applyBorder="1" applyAlignment="1">
      <alignment horizontal="center" vertical="center"/>
    </xf>
    <xf numFmtId="0" fontId="25" fillId="28" borderId="101" xfId="0" applyFont="1" applyFill="1" applyBorder="1" applyAlignment="1">
      <alignment horizontal="center" vertical="center"/>
    </xf>
    <xf numFmtId="0" fontId="44" fillId="0" borderId="0" xfId="0" applyFont="1">
      <alignment vertical="center"/>
    </xf>
    <xf numFmtId="0" fontId="44" fillId="0" borderId="0" xfId="0" applyFont="1" applyAlignment="1">
      <alignment horizontal="right" vertical="center"/>
    </xf>
    <xf numFmtId="0" fontId="30" fillId="0" borderId="0" xfId="0" applyFont="1">
      <alignment vertical="center"/>
    </xf>
    <xf numFmtId="0" fontId="36" fillId="0" borderId="62" xfId="0" applyFont="1" applyBorder="1">
      <alignment vertical="center"/>
    </xf>
    <xf numFmtId="0" fontId="36" fillId="0" borderId="63" xfId="0" applyFont="1" applyBorder="1" applyAlignment="1">
      <alignment vertical="center" shrinkToFit="1"/>
    </xf>
    <xf numFmtId="0" fontId="36" fillId="0" borderId="64" xfId="0" applyFont="1" applyBorder="1" applyAlignment="1">
      <alignment vertical="center" shrinkToFit="1"/>
    </xf>
    <xf numFmtId="0" fontId="36" fillId="0" borderId="65" xfId="0" applyFont="1" applyBorder="1">
      <alignment vertical="center"/>
    </xf>
    <xf numFmtId="182" fontId="30" fillId="0" borderId="66" xfId="0" applyNumberFormat="1" applyFont="1" applyBorder="1">
      <alignment vertical="center"/>
    </xf>
    <xf numFmtId="194" fontId="36" fillId="0" borderId="67" xfId="0" applyNumberFormat="1" applyFont="1" applyBorder="1" applyAlignment="1">
      <alignment horizontal="center" vertical="center"/>
    </xf>
    <xf numFmtId="0" fontId="36" fillId="0" borderId="68" xfId="0" applyFont="1" applyBorder="1">
      <alignment vertical="center"/>
    </xf>
    <xf numFmtId="0" fontId="36" fillId="0" borderId="0" xfId="0" applyFont="1">
      <alignment vertical="center"/>
    </xf>
    <xf numFmtId="0" fontId="36" fillId="0" borderId="70" xfId="0" applyFont="1" applyBorder="1">
      <alignment vertical="center"/>
    </xf>
    <xf numFmtId="0" fontId="36" fillId="0" borderId="43" xfId="0" applyFont="1" applyBorder="1" applyAlignment="1">
      <alignment vertical="center" shrinkToFit="1"/>
    </xf>
    <xf numFmtId="0" fontId="36" fillId="0" borderId="71" xfId="0" applyFont="1" applyBorder="1" applyAlignment="1">
      <alignment vertical="center" shrinkToFit="1"/>
    </xf>
    <xf numFmtId="194" fontId="36" fillId="0" borderId="51" xfId="0" applyNumberFormat="1" applyFont="1" applyBorder="1" applyAlignment="1">
      <alignment horizontal="center" vertical="center"/>
    </xf>
    <xf numFmtId="0" fontId="36" fillId="0" borderId="44" xfId="0" applyFont="1" applyBorder="1">
      <alignment vertical="center"/>
    </xf>
    <xf numFmtId="0" fontId="36" fillId="0" borderId="25" xfId="0" applyFont="1" applyBorder="1">
      <alignment vertical="center"/>
    </xf>
    <xf numFmtId="0" fontId="36" fillId="0" borderId="72" xfId="0" applyFont="1" applyBorder="1" applyAlignment="1">
      <alignment vertical="center" shrinkToFit="1"/>
    </xf>
    <xf numFmtId="0" fontId="36" fillId="0" borderId="49" xfId="0" applyFont="1" applyBorder="1">
      <alignment vertical="center"/>
    </xf>
    <xf numFmtId="0" fontId="36" fillId="0" borderId="26" xfId="0" applyFont="1" applyBorder="1">
      <alignment vertical="center"/>
    </xf>
    <xf numFmtId="0" fontId="36" fillId="0" borderId="27" xfId="0" applyFont="1" applyBorder="1">
      <alignment vertical="center"/>
    </xf>
    <xf numFmtId="0" fontId="36" fillId="0" borderId="73" xfId="0" applyFont="1" applyBorder="1" applyAlignment="1">
      <alignment vertical="center" shrinkToFit="1"/>
    </xf>
    <xf numFmtId="0" fontId="36" fillId="0" borderId="28" xfId="0" applyFont="1" applyBorder="1">
      <alignment vertical="center"/>
    </xf>
    <xf numFmtId="0" fontId="36" fillId="0" borderId="74" xfId="0" applyFont="1" applyBorder="1" applyAlignment="1">
      <alignment vertical="center" shrinkToFit="1"/>
    </xf>
    <xf numFmtId="0" fontId="36" fillId="0" borderId="75" xfId="0" applyFont="1" applyBorder="1" applyAlignment="1">
      <alignment vertical="center" shrinkToFit="1"/>
    </xf>
    <xf numFmtId="0" fontId="36" fillId="0" borderId="76" xfId="0" applyFont="1" applyBorder="1">
      <alignment vertical="center"/>
    </xf>
    <xf numFmtId="194" fontId="36" fillId="0" borderId="78" xfId="0" applyNumberFormat="1" applyFont="1" applyBorder="1" applyAlignment="1">
      <alignment horizontal="center" vertical="center"/>
    </xf>
    <xf numFmtId="0" fontId="36" fillId="0" borderId="79" xfId="0" applyFont="1" applyBorder="1">
      <alignment vertical="center"/>
    </xf>
    <xf numFmtId="190" fontId="30" fillId="0" borderId="42" xfId="0" applyNumberFormat="1" applyFont="1" applyBorder="1">
      <alignment vertical="center"/>
    </xf>
    <xf numFmtId="0" fontId="36" fillId="0" borderId="80" xfId="0" applyFont="1" applyBorder="1" applyAlignment="1">
      <alignment vertical="center" shrinkToFit="1"/>
    </xf>
    <xf numFmtId="0" fontId="36" fillId="0" borderId="81" xfId="0" applyFont="1" applyBorder="1" applyAlignment="1">
      <alignment vertical="center" shrinkToFit="1"/>
    </xf>
    <xf numFmtId="0" fontId="36" fillId="0" borderId="82" xfId="0" applyFont="1" applyBorder="1">
      <alignment vertical="center"/>
    </xf>
    <xf numFmtId="194" fontId="36" fillId="0" borderId="83" xfId="0" applyNumberFormat="1" applyFont="1" applyBorder="1" applyAlignment="1">
      <alignment horizontal="center" vertical="center"/>
    </xf>
    <xf numFmtId="0" fontId="36" fillId="0" borderId="84" xfId="0" applyFont="1" applyBorder="1">
      <alignment vertical="center"/>
    </xf>
    <xf numFmtId="0" fontId="36" fillId="0" borderId="51" xfId="0" applyFont="1" applyBorder="1" applyAlignment="1">
      <alignment horizontal="center" vertical="center"/>
    </xf>
    <xf numFmtId="190" fontId="30" fillId="0" borderId="49" xfId="49" applyNumberFormat="1" applyFont="1" applyBorder="1">
      <alignment vertical="center"/>
    </xf>
    <xf numFmtId="194" fontId="36" fillId="0" borderId="43" xfId="0" applyNumberFormat="1" applyFont="1" applyBorder="1" applyAlignment="1">
      <alignment horizontal="center" vertical="center"/>
    </xf>
    <xf numFmtId="0" fontId="36" fillId="0" borderId="37" xfId="0" applyFont="1" applyBorder="1" applyAlignment="1">
      <alignment vertical="center" shrinkToFit="1"/>
    </xf>
    <xf numFmtId="0" fontId="36" fillId="0" borderId="85" xfId="0" applyFont="1" applyBorder="1" applyAlignment="1">
      <alignment vertical="center" shrinkToFit="1"/>
    </xf>
    <xf numFmtId="0" fontId="36" fillId="0" borderId="86" xfId="0" applyFont="1" applyBorder="1">
      <alignment vertical="center"/>
    </xf>
    <xf numFmtId="0" fontId="36" fillId="0" borderId="87" xfId="0" applyFont="1" applyBorder="1" applyAlignment="1">
      <alignment horizontal="left" vertical="center"/>
    </xf>
    <xf numFmtId="0" fontId="25" fillId="0" borderId="88" xfId="0" applyFont="1" applyBorder="1">
      <alignment vertical="center"/>
    </xf>
    <xf numFmtId="0" fontId="25" fillId="0" borderId="89" xfId="0" applyFont="1" applyBorder="1">
      <alignment vertical="center"/>
    </xf>
    <xf numFmtId="0" fontId="25" fillId="0" borderId="90" xfId="0" applyFont="1" applyBorder="1">
      <alignment vertical="center"/>
    </xf>
    <xf numFmtId="195" fontId="30" fillId="0" borderId="91" xfId="0" applyNumberFormat="1" applyFont="1" applyBorder="1" applyAlignment="1">
      <alignment horizontal="center" vertical="center"/>
    </xf>
    <xf numFmtId="0" fontId="25" fillId="0" borderId="53" xfId="0" applyFont="1" applyBorder="1">
      <alignment vertical="center"/>
    </xf>
    <xf numFmtId="194" fontId="36" fillId="0" borderId="74" xfId="0" applyNumberFormat="1" applyFont="1" applyBorder="1" applyAlignment="1">
      <alignment horizontal="center" vertical="center"/>
    </xf>
    <xf numFmtId="0" fontId="26" fillId="0" borderId="0" xfId="0" applyFont="1" applyAlignment="1">
      <alignment horizontal="left" vertical="center"/>
    </xf>
    <xf numFmtId="0" fontId="36" fillId="0" borderId="30" xfId="0" applyFont="1" applyBorder="1">
      <alignment vertical="center"/>
    </xf>
    <xf numFmtId="0" fontId="36" fillId="0" borderId="12" xfId="0" applyFont="1" applyBorder="1" applyAlignment="1">
      <alignment vertical="center" shrinkToFit="1"/>
    </xf>
    <xf numFmtId="0" fontId="36" fillId="0" borderId="92" xfId="0" applyFont="1" applyBorder="1" applyAlignment="1">
      <alignment vertical="center" shrinkToFit="1"/>
    </xf>
    <xf numFmtId="0" fontId="36" fillId="0" borderId="31" xfId="0" applyFont="1" applyBorder="1">
      <alignment vertical="center"/>
    </xf>
    <xf numFmtId="190" fontId="30" fillId="0" borderId="93" xfId="0" applyNumberFormat="1" applyFont="1" applyBorder="1">
      <alignment vertical="center"/>
    </xf>
    <xf numFmtId="194" fontId="36" fillId="0" borderId="94" xfId="0" applyNumberFormat="1" applyFont="1" applyBorder="1" applyAlignment="1">
      <alignment horizontal="center" vertical="center"/>
    </xf>
    <xf numFmtId="0" fontId="36" fillId="0" borderId="17" xfId="0" applyFont="1" applyBorder="1" applyAlignment="1">
      <alignment vertical="center" shrinkToFit="1"/>
    </xf>
    <xf numFmtId="0" fontId="25" fillId="0" borderId="0" xfId="0" applyFont="1" applyAlignment="1"/>
    <xf numFmtId="0" fontId="30" fillId="24" borderId="128" xfId="0" applyFont="1" applyFill="1" applyBorder="1" applyAlignment="1">
      <alignment horizontal="center" vertical="center" shrinkToFit="1"/>
    </xf>
    <xf numFmtId="0" fontId="30" fillId="24" borderId="128" xfId="0" applyFont="1" applyFill="1" applyBorder="1" applyAlignment="1">
      <alignment horizontal="center" vertical="center" wrapText="1"/>
    </xf>
    <xf numFmtId="0" fontId="30" fillId="0" borderId="128" xfId="0" applyFont="1" applyBorder="1" applyAlignment="1">
      <alignment horizontal="center" vertical="center"/>
    </xf>
    <xf numFmtId="0" fontId="30" fillId="0" borderId="128" xfId="0" applyFont="1" applyBorder="1" applyAlignment="1">
      <alignment vertical="center" shrinkToFit="1"/>
    </xf>
    <xf numFmtId="176" fontId="30" fillId="0" borderId="128" xfId="0" applyNumberFormat="1" applyFont="1" applyBorder="1" applyAlignment="1">
      <alignment horizontal="center" vertical="center"/>
    </xf>
    <xf numFmtId="2" fontId="30" fillId="0" borderId="128" xfId="0" applyNumberFormat="1" applyFont="1" applyBorder="1" applyAlignment="1">
      <alignment horizontal="center" vertical="center"/>
    </xf>
    <xf numFmtId="0" fontId="30" fillId="0" borderId="128" xfId="0" applyFont="1" applyBorder="1" applyAlignment="1">
      <alignment horizontal="center" vertical="center" wrapText="1"/>
    </xf>
    <xf numFmtId="0" fontId="30" fillId="0" borderId="128" xfId="47" applyFont="1" applyBorder="1" applyAlignment="1">
      <alignment horizontal="center" vertical="center"/>
    </xf>
    <xf numFmtId="177" fontId="30" fillId="0" borderId="128" xfId="0" applyNumberFormat="1" applyFont="1" applyBorder="1" applyAlignment="1">
      <alignment horizontal="center" vertical="center"/>
    </xf>
    <xf numFmtId="2" fontId="30" fillId="0" borderId="128" xfId="47" applyNumberFormat="1" applyFont="1" applyBorder="1" applyAlignment="1">
      <alignment horizontal="center" vertical="center"/>
    </xf>
    <xf numFmtId="178" fontId="30" fillId="0" borderId="128" xfId="0" applyNumberFormat="1" applyFont="1" applyBorder="1" applyAlignment="1">
      <alignment horizontal="center" vertical="center"/>
    </xf>
    <xf numFmtId="179" fontId="30" fillId="0" borderId="128" xfId="0" applyNumberFormat="1" applyFont="1" applyBorder="1" applyAlignment="1">
      <alignment horizontal="center" vertical="center"/>
    </xf>
    <xf numFmtId="0" fontId="30" fillId="0" borderId="128" xfId="0" applyFont="1" applyBorder="1" applyAlignment="1" applyProtection="1">
      <alignment vertical="center" shrinkToFit="1"/>
      <protection locked="0"/>
    </xf>
    <xf numFmtId="0" fontId="30" fillId="24" borderId="129" xfId="0" applyFont="1" applyFill="1" applyBorder="1" applyAlignment="1">
      <alignment horizontal="center" vertical="center" wrapText="1"/>
    </xf>
    <xf numFmtId="0" fontId="30" fillId="24" borderId="129" xfId="0" applyFont="1" applyFill="1" applyBorder="1" applyAlignment="1">
      <alignment horizontal="center" vertical="center" shrinkToFit="1"/>
    </xf>
    <xf numFmtId="0" fontId="36" fillId="24" borderId="129" xfId="0" applyFont="1" applyFill="1" applyBorder="1" applyAlignment="1">
      <alignment horizontal="center" vertical="center" wrapText="1"/>
    </xf>
    <xf numFmtId="0" fontId="25" fillId="0" borderId="132" xfId="0" applyFont="1" applyBorder="1" applyAlignment="1">
      <alignment horizontal="right" vertical="center" wrapText="1"/>
    </xf>
    <xf numFmtId="178" fontId="25" fillId="0" borderId="49" xfId="0" applyNumberFormat="1" applyFont="1" applyBorder="1" applyAlignment="1">
      <alignment horizontal="justify" vertical="center" wrapText="1"/>
    </xf>
    <xf numFmtId="181" fontId="25" fillId="0" borderId="48" xfId="0" applyNumberFormat="1" applyFont="1" applyBorder="1" applyAlignment="1">
      <alignment horizontal="justify" vertical="center" wrapText="1"/>
    </xf>
    <xf numFmtId="179" fontId="25" fillId="0" borderId="48" xfId="0" applyNumberFormat="1" applyFont="1" applyBorder="1" applyAlignment="1">
      <alignment horizontal="right" vertical="center" wrapText="1"/>
    </xf>
    <xf numFmtId="178" fontId="25" fillId="0" borderId="49" xfId="0" applyNumberFormat="1" applyFont="1" applyBorder="1" applyAlignment="1">
      <alignment horizontal="right" vertical="center" wrapText="1"/>
    </xf>
    <xf numFmtId="0" fontId="25" fillId="0" borderId="128" xfId="0" applyFont="1" applyBorder="1" applyAlignment="1">
      <alignment horizontal="center" vertical="center" wrapText="1"/>
    </xf>
    <xf numFmtId="191" fontId="25" fillId="0" borderId="49" xfId="0" applyNumberFormat="1" applyFont="1" applyBorder="1" applyAlignment="1">
      <alignment horizontal="justify" vertical="center" wrapText="1"/>
    </xf>
    <xf numFmtId="183" fontId="25" fillId="0" borderId="127" xfId="0" applyNumberFormat="1" applyFont="1" applyBorder="1" applyAlignment="1">
      <alignment horizontal="center" vertical="center" wrapText="1"/>
    </xf>
    <xf numFmtId="176" fontId="25" fillId="0" borderId="48" xfId="0" applyNumberFormat="1" applyFont="1" applyBorder="1" applyAlignment="1">
      <alignment horizontal="right" vertical="center" shrinkToFit="1"/>
    </xf>
    <xf numFmtId="178" fontId="25" fillId="0" borderId="48" xfId="0" applyNumberFormat="1" applyFont="1" applyBorder="1" applyAlignment="1">
      <alignment horizontal="justify" vertical="center" wrapText="1"/>
    </xf>
    <xf numFmtId="184" fontId="25" fillId="0" borderId="0" xfId="0" applyNumberFormat="1" applyFont="1" applyAlignment="1">
      <alignment horizontal="center" vertical="center" wrapText="1"/>
    </xf>
    <xf numFmtId="185" fontId="25" fillId="0" borderId="127" xfId="0" applyNumberFormat="1" applyFont="1" applyBorder="1" applyAlignment="1">
      <alignment horizontal="center" vertical="center" wrapText="1"/>
    </xf>
    <xf numFmtId="183" fontId="25" fillId="0" borderId="0" xfId="0" applyNumberFormat="1" applyFont="1" applyAlignment="1">
      <alignment horizontal="center" vertical="center" wrapText="1"/>
    </xf>
    <xf numFmtId="184" fontId="25" fillId="0" borderId="45" xfId="0" applyNumberFormat="1" applyFont="1" applyBorder="1" applyAlignment="1">
      <alignment horizontal="center" vertical="center" wrapText="1"/>
    </xf>
    <xf numFmtId="186" fontId="25" fillId="0" borderId="127" xfId="0" applyNumberFormat="1" applyFont="1" applyBorder="1" applyAlignment="1">
      <alignment horizontal="center" vertical="center" wrapText="1"/>
    </xf>
    <xf numFmtId="176" fontId="25" fillId="0" borderId="48" xfId="0" applyNumberFormat="1" applyFont="1" applyBorder="1" applyAlignment="1">
      <alignment horizontal="justify" vertical="center" wrapText="1"/>
    </xf>
    <xf numFmtId="180" fontId="25" fillId="0" borderId="0" xfId="0" applyNumberFormat="1" applyFont="1" applyAlignment="1">
      <alignment horizontal="right" vertical="center" wrapText="1"/>
    </xf>
    <xf numFmtId="0" fontId="25" fillId="28" borderId="128" xfId="0" applyFont="1" applyFill="1" applyBorder="1" applyAlignment="1">
      <alignment horizontal="center" vertical="center" wrapText="1"/>
    </xf>
    <xf numFmtId="0" fontId="39" fillId="0" borderId="128" xfId="0" applyFont="1" applyBorder="1" applyAlignment="1">
      <alignment horizontal="center" vertical="center" wrapText="1"/>
    </xf>
    <xf numFmtId="0" fontId="26" fillId="0" borderId="0" xfId="42" applyFont="1" applyAlignment="1">
      <alignment horizontal="center" vertical="center"/>
    </xf>
    <xf numFmtId="0" fontId="26" fillId="0" borderId="137" xfId="42" applyFont="1" applyBorder="1">
      <alignment vertical="center"/>
    </xf>
    <xf numFmtId="38" fontId="25" fillId="0" borderId="25" xfId="33" applyFont="1" applyFill="1" applyBorder="1" applyAlignment="1">
      <alignment vertical="center" wrapText="1"/>
    </xf>
    <xf numFmtId="200" fontId="25" fillId="0" borderId="127" xfId="33" applyNumberFormat="1" applyFont="1" applyFill="1" applyBorder="1" applyAlignment="1">
      <alignment vertical="center"/>
    </xf>
    <xf numFmtId="201" fontId="25" fillId="0" borderId="26" xfId="33" applyNumberFormat="1" applyFont="1" applyFill="1" applyBorder="1" applyAlignment="1">
      <alignment horizontal="right" vertical="center"/>
    </xf>
    <xf numFmtId="0" fontId="46" fillId="0" borderId="0" xfId="42" applyFont="1">
      <alignment vertical="center"/>
    </xf>
    <xf numFmtId="38" fontId="25" fillId="0" borderId="27" xfId="33" applyFont="1" applyFill="1" applyBorder="1" applyAlignment="1">
      <alignment vertical="center" wrapText="1"/>
    </xf>
    <xf numFmtId="200" fontId="25" fillId="0" borderId="128" xfId="33" applyNumberFormat="1" applyFont="1" applyFill="1" applyBorder="1" applyAlignment="1">
      <alignment vertical="center"/>
    </xf>
    <xf numFmtId="201" fontId="25" fillId="0" borderId="28" xfId="33" applyNumberFormat="1" applyFont="1" applyFill="1" applyBorder="1" applyAlignment="1">
      <alignment horizontal="right" vertical="center"/>
    </xf>
    <xf numFmtId="38" fontId="25" fillId="0" borderId="138" xfId="33" applyFont="1" applyFill="1" applyBorder="1" applyAlignment="1">
      <alignment vertical="center" wrapText="1"/>
    </xf>
    <xf numFmtId="200" fontId="25" fillId="0" borderId="139" xfId="33" applyNumberFormat="1" applyFont="1" applyFill="1" applyBorder="1" applyAlignment="1">
      <alignment vertical="center" shrinkToFit="1"/>
    </xf>
    <xf numFmtId="201" fontId="25" fillId="0" borderId="140" xfId="33" applyNumberFormat="1" applyFont="1" applyFill="1" applyBorder="1" applyAlignment="1">
      <alignment horizontal="right" vertical="center"/>
    </xf>
    <xf numFmtId="38" fontId="25" fillId="0" borderId="141" xfId="33" applyFont="1" applyFill="1" applyBorder="1" applyAlignment="1">
      <alignment vertical="center" wrapText="1"/>
    </xf>
    <xf numFmtId="38" fontId="25" fillId="0" borderId="142" xfId="33" applyFont="1" applyFill="1" applyBorder="1" applyAlignment="1">
      <alignment vertical="center" wrapText="1"/>
    </xf>
    <xf numFmtId="38" fontId="25" fillId="0" borderId="137" xfId="33" applyFont="1" applyFill="1" applyBorder="1" applyAlignment="1">
      <alignment vertical="center" wrapText="1"/>
    </xf>
    <xf numFmtId="38" fontId="25" fillId="0" borderId="143" xfId="33" applyFont="1" applyFill="1" applyBorder="1" applyAlignment="1">
      <alignment vertical="center" wrapText="1"/>
    </xf>
    <xf numFmtId="200" fontId="25" fillId="0" borderId="43" xfId="33" applyNumberFormat="1" applyFont="1" applyFill="1" applyBorder="1" applyAlignment="1">
      <alignment vertical="center" shrinkToFit="1"/>
    </xf>
    <xf numFmtId="201" fontId="25" fillId="0" borderId="44" xfId="33" applyNumberFormat="1" applyFont="1" applyFill="1" applyBorder="1" applyAlignment="1">
      <alignment horizontal="right" vertical="center"/>
    </xf>
    <xf numFmtId="38" fontId="25" fillId="0" borderId="144" xfId="33" applyFont="1" applyFill="1" applyBorder="1" applyAlignment="1">
      <alignment vertical="center" wrapText="1"/>
    </xf>
    <xf numFmtId="200" fontId="25" fillId="0" borderId="145" xfId="33" applyNumberFormat="1" applyFont="1" applyFill="1" applyBorder="1" applyAlignment="1">
      <alignment vertical="center" shrinkToFit="1"/>
    </xf>
    <xf numFmtId="0" fontId="26" fillId="0" borderId="137" xfId="42" applyFont="1" applyBorder="1" applyAlignment="1">
      <alignment horizontal="right" vertical="center" wrapText="1"/>
    </xf>
    <xf numFmtId="38" fontId="25" fillId="0" borderId="29" xfId="33" applyFont="1" applyFill="1" applyBorder="1" applyAlignment="1">
      <alignment vertical="center" wrapText="1"/>
    </xf>
    <xf numFmtId="200" fontId="25" fillId="0" borderId="18" xfId="33" applyNumberFormat="1" applyFont="1" applyFill="1" applyBorder="1" applyAlignment="1">
      <alignment vertical="center" shrinkToFit="1"/>
    </xf>
    <xf numFmtId="201" fontId="25" fillId="0" borderId="20" xfId="33" applyNumberFormat="1" applyFont="1" applyFill="1" applyBorder="1" applyAlignment="1">
      <alignment horizontal="right" vertical="center"/>
    </xf>
    <xf numFmtId="38" fontId="26" fillId="0" borderId="146" xfId="33" applyFont="1" applyFill="1" applyBorder="1" applyAlignment="1">
      <alignment vertical="center" wrapText="1"/>
    </xf>
    <xf numFmtId="38" fontId="25" fillId="0" borderId="30" xfId="33" applyFont="1" applyFill="1" applyBorder="1" applyAlignment="1">
      <alignment vertical="center" wrapText="1"/>
    </xf>
    <xf numFmtId="201" fontId="25" fillId="0" borderId="17" xfId="33" applyNumberFormat="1" applyFont="1" applyFill="1" applyBorder="1" applyAlignment="1">
      <alignment horizontal="right" vertical="center"/>
    </xf>
    <xf numFmtId="0" fontId="24" fillId="0" borderId="0" xfId="0" applyFont="1">
      <alignment vertical="center"/>
    </xf>
    <xf numFmtId="0" fontId="25" fillId="24" borderId="145" xfId="0" applyFont="1" applyFill="1" applyBorder="1" applyAlignment="1">
      <alignment horizontal="center" vertical="center"/>
    </xf>
    <xf numFmtId="0" fontId="25" fillId="0" borderId="145" xfId="0" applyFont="1" applyBorder="1" applyAlignment="1">
      <alignment horizontal="center" vertical="center"/>
    </xf>
    <xf numFmtId="0" fontId="25" fillId="0" borderId="145" xfId="0" applyFont="1" applyBorder="1">
      <alignment vertical="center"/>
    </xf>
    <xf numFmtId="3" fontId="25" fillId="0" borderId="145" xfId="0" applyNumberFormat="1" applyFont="1" applyBorder="1" applyAlignment="1">
      <alignment horizontal="right" vertical="center" indent="1"/>
    </xf>
    <xf numFmtId="1" fontId="25" fillId="0" borderId="145" xfId="0" applyNumberFormat="1" applyFont="1" applyBorder="1" applyAlignment="1">
      <alignment horizontal="right" vertical="center" indent="1"/>
    </xf>
    <xf numFmtId="3" fontId="25" fillId="0" borderId="0" xfId="0" applyNumberFormat="1" applyFont="1">
      <alignment vertical="center"/>
    </xf>
    <xf numFmtId="0" fontId="25" fillId="26" borderId="145" xfId="0" applyFont="1" applyFill="1" applyBorder="1" applyAlignment="1">
      <alignment horizontal="center" vertical="center"/>
    </xf>
    <xf numFmtId="0" fontId="25" fillId="0" borderId="145" xfId="0" applyFont="1" applyBorder="1" applyAlignment="1">
      <alignment horizontal="justify" vertical="center"/>
    </xf>
    <xf numFmtId="0" fontId="25" fillId="0" borderId="145" xfId="0" applyFont="1" applyBorder="1" applyAlignment="1">
      <alignment horizontal="right" vertical="center"/>
    </xf>
    <xf numFmtId="182" fontId="30" fillId="0" borderId="0" xfId="49" applyNumberFormat="1" applyFont="1" applyAlignment="1">
      <alignment horizontal="center" vertical="center"/>
    </xf>
    <xf numFmtId="0" fontId="36" fillId="0" borderId="147" xfId="0" applyFont="1" applyBorder="1">
      <alignment vertical="center"/>
    </xf>
    <xf numFmtId="0" fontId="36" fillId="0" borderId="127" xfId="0" applyFont="1" applyBorder="1" applyAlignment="1">
      <alignment vertical="center" shrinkToFit="1"/>
    </xf>
    <xf numFmtId="182" fontId="30" fillId="0" borderId="49" xfId="49" applyNumberFormat="1" applyFont="1" applyBorder="1" applyAlignment="1">
      <alignment horizontal="center" vertical="center"/>
    </xf>
    <xf numFmtId="194" fontId="36" fillId="0" borderId="132" xfId="0" applyNumberFormat="1" applyFont="1" applyBorder="1" applyAlignment="1">
      <alignment horizontal="center" vertical="center"/>
    </xf>
    <xf numFmtId="182" fontId="30" fillId="0" borderId="46" xfId="50" applyNumberFormat="1" applyFont="1" applyBorder="1" applyAlignment="1">
      <alignment horizontal="center" vertical="center"/>
    </xf>
    <xf numFmtId="182" fontId="30" fillId="0" borderId="42" xfId="50" applyNumberFormat="1" applyFont="1" applyBorder="1" applyAlignment="1">
      <alignment horizontal="center" vertical="center"/>
    </xf>
    <xf numFmtId="197" fontId="30" fillId="0" borderId="0" xfId="49" applyNumberFormat="1" applyFont="1" applyAlignment="1">
      <alignment horizontal="left" vertical="center" indent="1"/>
    </xf>
    <xf numFmtId="190" fontId="30" fillId="0" borderId="148" xfId="49" applyNumberFormat="1" applyFont="1" applyBorder="1">
      <alignment vertical="center"/>
    </xf>
    <xf numFmtId="194" fontId="36" fillId="0" borderId="149" xfId="0" applyNumberFormat="1" applyFont="1" applyBorder="1" applyAlignment="1">
      <alignment horizontal="center" vertical="center"/>
    </xf>
    <xf numFmtId="0" fontId="36" fillId="0" borderId="150" xfId="0" applyFont="1" applyBorder="1" applyAlignment="1">
      <alignment vertical="center" shrinkToFit="1"/>
    </xf>
    <xf numFmtId="0" fontId="36" fillId="0" borderId="151" xfId="0" applyFont="1" applyBorder="1" applyAlignment="1">
      <alignment vertical="center" shrinkToFit="1"/>
    </xf>
    <xf numFmtId="0" fontId="36" fillId="0" borderId="152" xfId="0" applyFont="1" applyBorder="1">
      <alignment vertical="center"/>
    </xf>
    <xf numFmtId="182" fontId="30" fillId="0" borderId="153" xfId="49" applyNumberFormat="1" applyFont="1" applyBorder="1" applyAlignment="1">
      <alignment horizontal="center" vertical="center"/>
    </xf>
    <xf numFmtId="0" fontId="36" fillId="0" borderId="145" xfId="0" applyFont="1" applyBorder="1" applyAlignment="1">
      <alignment vertical="center" shrinkToFit="1"/>
    </xf>
    <xf numFmtId="0" fontId="36" fillId="0" borderId="154" xfId="0" applyFont="1" applyBorder="1">
      <alignment vertical="center"/>
    </xf>
    <xf numFmtId="182" fontId="30" fillId="0" borderId="148" xfId="0" applyNumberFormat="1" applyFont="1" applyBorder="1" applyAlignment="1">
      <alignment horizontal="center" vertical="center" shrinkToFit="1"/>
    </xf>
    <xf numFmtId="194" fontId="36" fillId="0" borderId="155" xfId="0" applyNumberFormat="1" applyFont="1" applyBorder="1" applyAlignment="1">
      <alignment horizontal="center" vertical="center"/>
    </xf>
    <xf numFmtId="182" fontId="30" fillId="0" borderId="153" xfId="0" applyNumberFormat="1" applyFont="1" applyBorder="1" applyAlignment="1">
      <alignment horizontal="center" vertical="center"/>
    </xf>
    <xf numFmtId="0" fontId="36" fillId="0" borderId="156" xfId="0" applyFont="1" applyBorder="1">
      <alignment vertical="center"/>
    </xf>
    <xf numFmtId="182" fontId="30" fillId="0" borderId="77" xfId="0" applyNumberFormat="1" applyFont="1" applyBorder="1" applyAlignment="1">
      <alignment horizontal="center" vertical="center"/>
    </xf>
    <xf numFmtId="197" fontId="30" fillId="0" borderId="0" xfId="0" applyNumberFormat="1" applyFont="1" applyAlignment="1">
      <alignment horizontal="left" vertical="center" indent="1"/>
    </xf>
    <xf numFmtId="182" fontId="30" fillId="0" borderId="148" xfId="0" applyNumberFormat="1" applyFont="1" applyBorder="1" applyAlignment="1">
      <alignment horizontal="center" vertical="center"/>
    </xf>
    <xf numFmtId="182" fontId="30" fillId="0" borderId="152" xfId="49" applyNumberFormat="1" applyFont="1" applyBorder="1" applyAlignment="1">
      <alignment horizontal="center" vertical="center"/>
    </xf>
    <xf numFmtId="194" fontId="36" fillId="0" borderId="150" xfId="0" applyNumberFormat="1" applyFont="1" applyBorder="1" applyAlignment="1">
      <alignment horizontal="center" vertical="center"/>
    </xf>
    <xf numFmtId="182" fontId="30" fillId="0" borderId="42" xfId="0" applyNumberFormat="1" applyFont="1" applyBorder="1" applyAlignment="1">
      <alignment horizontal="center" vertical="center"/>
    </xf>
    <xf numFmtId="197" fontId="30" fillId="0" borderId="148" xfId="0" applyNumberFormat="1" applyFont="1" applyBorder="1" applyAlignment="1">
      <alignment horizontal="left" vertical="center" indent="1" shrinkToFit="1"/>
    </xf>
    <xf numFmtId="0" fontId="25" fillId="28" borderId="145" xfId="0" applyFont="1" applyFill="1" applyBorder="1" applyAlignment="1">
      <alignment horizontal="center" vertical="center" wrapText="1"/>
    </xf>
    <xf numFmtId="0" fontId="25" fillId="0" borderId="145" xfId="0" applyFont="1" applyBorder="1" applyAlignment="1">
      <alignment horizontal="justify" vertical="center" wrapText="1"/>
    </xf>
    <xf numFmtId="0" fontId="25" fillId="0" borderId="145" xfId="0" applyFont="1" applyBorder="1" applyAlignment="1">
      <alignment horizontal="center" vertical="center" wrapText="1"/>
    </xf>
    <xf numFmtId="0" fontId="45" fillId="28" borderId="145" xfId="0" applyFont="1" applyFill="1" applyBorder="1" applyAlignment="1">
      <alignment horizontal="center" vertical="center" wrapText="1"/>
    </xf>
    <xf numFmtId="0" fontId="45" fillId="0" borderId="145" xfId="0" applyFont="1" applyBorder="1" applyAlignment="1">
      <alignment horizontal="justify" vertical="center" wrapText="1"/>
    </xf>
    <xf numFmtId="0" fontId="45" fillId="0" borderId="145" xfId="0" applyFont="1" applyBorder="1" applyAlignment="1">
      <alignment horizontal="center" vertical="center" wrapText="1"/>
    </xf>
    <xf numFmtId="0" fontId="26" fillId="0" borderId="0" xfId="0" applyFont="1" applyAlignment="1">
      <alignment horizontal="center" vertical="center" wrapText="1"/>
    </xf>
    <xf numFmtId="0" fontId="26" fillId="0" borderId="0" xfId="0" applyFont="1" applyAlignment="1">
      <alignment vertical="center" wrapText="1"/>
    </xf>
    <xf numFmtId="2" fontId="26" fillId="0" borderId="0" xfId="0" applyNumberFormat="1" applyFont="1" applyAlignment="1">
      <alignment horizontal="center" vertical="center" shrinkToFit="1"/>
    </xf>
    <xf numFmtId="180" fontId="26" fillId="0" borderId="0" xfId="0" applyNumberFormat="1" applyFont="1" applyAlignment="1">
      <alignment horizontal="center" vertical="center"/>
    </xf>
    <xf numFmtId="177" fontId="26" fillId="0" borderId="0" xfId="0" applyNumberFormat="1" applyFont="1" applyAlignment="1">
      <alignment horizontal="center" vertical="center"/>
    </xf>
    <xf numFmtId="180" fontId="26" fillId="0" borderId="0" xfId="0" applyNumberFormat="1" applyFont="1" applyAlignment="1">
      <alignment horizontal="right" vertical="center"/>
    </xf>
    <xf numFmtId="0" fontId="25" fillId="0" borderId="163" xfId="0" applyFont="1" applyBorder="1" applyAlignment="1">
      <alignment horizontal="center" vertical="center" wrapText="1"/>
    </xf>
    <xf numFmtId="0" fontId="47" fillId="0" borderId="0" xfId="42" applyFont="1">
      <alignment vertical="center"/>
    </xf>
    <xf numFmtId="38" fontId="27" fillId="0" borderId="0" xfId="33" applyFont="1" applyFill="1" applyAlignment="1">
      <alignment vertical="center"/>
    </xf>
    <xf numFmtId="38" fontId="47" fillId="0" borderId="0" xfId="33" applyFont="1" applyFill="1" applyAlignment="1">
      <alignment vertical="center"/>
    </xf>
    <xf numFmtId="0" fontId="25" fillId="0" borderId="0" xfId="42" applyFont="1">
      <alignment vertical="center"/>
    </xf>
    <xf numFmtId="38" fontId="25" fillId="0" borderId="0" xfId="33" applyFont="1" applyFill="1" applyAlignment="1">
      <alignment vertical="center"/>
    </xf>
    <xf numFmtId="38" fontId="30" fillId="0" borderId="0" xfId="33" applyFont="1" applyFill="1" applyAlignment="1">
      <alignment horizontal="right" vertical="center"/>
    </xf>
    <xf numFmtId="0" fontId="25" fillId="24" borderId="18" xfId="42" applyFont="1" applyFill="1" applyBorder="1" applyAlignment="1">
      <alignment horizontal="center" vertical="center" wrapText="1"/>
    </xf>
    <xf numFmtId="0" fontId="25" fillId="24" borderId="19" xfId="42" applyFont="1" applyFill="1" applyBorder="1" applyAlignment="1">
      <alignment horizontal="center" vertical="center" wrapText="1"/>
    </xf>
    <xf numFmtId="0" fontId="25" fillId="24" borderId="33" xfId="42" applyFont="1" applyFill="1" applyBorder="1" applyAlignment="1">
      <alignment horizontal="center" vertical="center" wrapText="1"/>
    </xf>
    <xf numFmtId="0" fontId="25" fillId="24" borderId="35" xfId="42" applyFont="1" applyFill="1" applyBorder="1" applyAlignment="1">
      <alignment horizontal="center" vertical="center" wrapText="1"/>
    </xf>
    <xf numFmtId="0" fontId="25" fillId="24" borderId="20" xfId="42" applyFont="1" applyFill="1" applyBorder="1" applyAlignment="1">
      <alignment horizontal="center" vertical="center" wrapText="1"/>
    </xf>
    <xf numFmtId="200" fontId="25" fillId="0" borderId="127" xfId="42" applyNumberFormat="1" applyFont="1" applyBorder="1">
      <alignment vertical="center"/>
    </xf>
    <xf numFmtId="200" fontId="25" fillId="0" borderId="128" xfId="42" applyNumberFormat="1" applyFont="1" applyBorder="1">
      <alignment vertical="center"/>
    </xf>
    <xf numFmtId="200" fontId="25" fillId="0" borderId="10" xfId="42" applyNumberFormat="1" applyFont="1" applyBorder="1">
      <alignment vertical="center"/>
    </xf>
    <xf numFmtId="200" fontId="25" fillId="0" borderId="21" xfId="42" applyNumberFormat="1" applyFont="1" applyBorder="1">
      <alignment vertical="center"/>
    </xf>
    <xf numFmtId="200" fontId="25" fillId="0" borderId="145" xfId="42" applyNumberFormat="1" applyFont="1" applyBorder="1">
      <alignment vertical="center"/>
    </xf>
    <xf numFmtId="200" fontId="25" fillId="0" borderId="18" xfId="42" applyNumberFormat="1" applyFont="1" applyBorder="1">
      <alignment vertical="center"/>
    </xf>
    <xf numFmtId="200" fontId="25" fillId="0" borderId="19" xfId="42" applyNumberFormat="1" applyFont="1" applyBorder="1">
      <alignment vertical="center"/>
    </xf>
    <xf numFmtId="200" fontId="25" fillId="0" borderId="12" xfId="42" applyNumberFormat="1" applyFont="1" applyBorder="1">
      <alignment vertical="center"/>
    </xf>
    <xf numFmtId="200" fontId="25" fillId="0" borderId="37" xfId="42" applyNumberFormat="1" applyFont="1" applyBorder="1">
      <alignment vertical="center"/>
    </xf>
    <xf numFmtId="38" fontId="30" fillId="0" borderId="0" xfId="33" applyFont="1" applyFill="1" applyAlignment="1">
      <alignment vertical="center"/>
    </xf>
    <xf numFmtId="0" fontId="48" fillId="0" borderId="0" xfId="44" applyFont="1" applyAlignment="1">
      <alignment horizontal="left" vertical="center"/>
    </xf>
    <xf numFmtId="0" fontId="49" fillId="0" borderId="0" xfId="44" applyFont="1">
      <alignment vertical="center"/>
    </xf>
    <xf numFmtId="0" fontId="25" fillId="0" borderId="0" xfId="44" applyFont="1">
      <alignment vertical="center"/>
    </xf>
    <xf numFmtId="0" fontId="25" fillId="0" borderId="0" xfId="44" applyFont="1" applyAlignment="1">
      <alignment horizontal="left" vertical="center" indent="1"/>
    </xf>
    <xf numFmtId="0" fontId="50" fillId="0" borderId="0" xfId="44" applyFont="1">
      <alignment vertical="center"/>
    </xf>
    <xf numFmtId="0" fontId="39" fillId="0" borderId="31" xfId="44" applyFont="1" applyBorder="1" applyAlignment="1">
      <alignment horizontal="right" vertical="center"/>
    </xf>
    <xf numFmtId="0" fontId="30" fillId="0" borderId="31" xfId="44" applyFont="1" applyBorder="1" applyAlignment="1">
      <alignment horizontal="right"/>
    </xf>
    <xf numFmtId="0" fontId="25" fillId="0" borderId="0" xfId="44" applyFont="1" applyAlignment="1">
      <alignment vertical="center" wrapText="1"/>
    </xf>
    <xf numFmtId="0" fontId="26" fillId="24" borderId="18" xfId="42" applyFont="1" applyFill="1" applyBorder="1" applyAlignment="1">
      <alignment horizontal="center" vertical="center" wrapText="1"/>
    </xf>
    <xf numFmtId="0" fontId="26" fillId="24" borderId="19" xfId="42" applyFont="1" applyFill="1" applyBorder="1" applyAlignment="1">
      <alignment horizontal="center" vertical="center" wrapText="1"/>
    </xf>
    <xf numFmtId="0" fontId="26" fillId="24" borderId="33" xfId="42" applyFont="1" applyFill="1" applyBorder="1" applyAlignment="1">
      <alignment horizontal="center" vertical="center" wrapText="1"/>
    </xf>
    <xf numFmtId="0" fontId="26" fillId="24" borderId="35" xfId="42" applyFont="1" applyFill="1" applyBorder="1" applyAlignment="1">
      <alignment horizontal="center" vertical="center" wrapText="1"/>
    </xf>
    <xf numFmtId="0" fontId="26" fillId="24" borderId="20" xfId="42" applyFont="1" applyFill="1" applyBorder="1" applyAlignment="1">
      <alignment horizontal="center" vertical="center" wrapText="1"/>
    </xf>
    <xf numFmtId="0" fontId="26" fillId="0" borderId="25" xfId="44" applyFont="1" applyBorder="1" applyAlignment="1">
      <alignment horizontal="distributed" vertical="center" indent="1"/>
    </xf>
    <xf numFmtId="3" fontId="26" fillId="0" borderId="127" xfId="44" applyNumberFormat="1" applyFont="1" applyBorder="1">
      <alignment vertical="center"/>
    </xf>
    <xf numFmtId="3" fontId="26" fillId="0" borderId="42" xfId="44" applyNumberFormat="1" applyFont="1" applyBorder="1">
      <alignment vertical="center"/>
    </xf>
    <xf numFmtId="202" fontId="26" fillId="0" borderId="26" xfId="44" applyNumberFormat="1" applyFont="1" applyBorder="1">
      <alignment vertical="center"/>
    </xf>
    <xf numFmtId="0" fontId="26" fillId="0" borderId="27" xfId="44" applyFont="1" applyBorder="1" applyAlignment="1">
      <alignment horizontal="distributed" vertical="center" indent="1" shrinkToFit="1"/>
    </xf>
    <xf numFmtId="0" fontId="26" fillId="0" borderId="27" xfId="44" applyFont="1" applyBorder="1" applyAlignment="1">
      <alignment horizontal="distributed" vertical="center" indent="1"/>
    </xf>
    <xf numFmtId="0" fontId="26" fillId="0" borderId="29" xfId="44" applyFont="1" applyBorder="1" applyAlignment="1">
      <alignment horizontal="distributed" vertical="center" indent="1"/>
    </xf>
    <xf numFmtId="3" fontId="26" fillId="0" borderId="19" xfId="44" applyNumberFormat="1" applyFont="1" applyBorder="1">
      <alignment vertical="center"/>
    </xf>
    <xf numFmtId="3" fontId="26" fillId="0" borderId="35" xfId="44" applyNumberFormat="1" applyFont="1" applyBorder="1">
      <alignment vertical="center"/>
    </xf>
    <xf numFmtId="202" fontId="26" fillId="0" borderId="20" xfId="44" applyNumberFormat="1" applyFont="1" applyBorder="1">
      <alignment vertical="center"/>
    </xf>
    <xf numFmtId="0" fontId="26" fillId="0" borderId="30" xfId="44" applyFont="1" applyBorder="1" applyAlignment="1">
      <alignment horizontal="distributed" vertical="center" indent="1"/>
    </xf>
    <xf numFmtId="3" fontId="26" fillId="0" borderId="12" xfId="44" applyNumberFormat="1" applyFont="1" applyBorder="1">
      <alignment vertical="center"/>
    </xf>
    <xf numFmtId="202" fontId="26" fillId="0" borderId="17" xfId="44" applyNumberFormat="1" applyFont="1" applyBorder="1">
      <alignment vertical="center"/>
    </xf>
    <xf numFmtId="38" fontId="25" fillId="0" borderId="0" xfId="56" applyFont="1" applyFill="1" applyAlignment="1">
      <alignment vertical="center"/>
    </xf>
    <xf numFmtId="0" fontId="30" fillId="0" borderId="0" xfId="44" applyFont="1">
      <alignment vertical="center"/>
    </xf>
    <xf numFmtId="0" fontId="5" fillId="0" borderId="0" xfId="44" applyFont="1">
      <alignment vertical="center"/>
    </xf>
    <xf numFmtId="0" fontId="51" fillId="0" borderId="0" xfId="44" applyFont="1" applyAlignment="1">
      <alignment horizontal="distributed" vertical="center" indent="1"/>
    </xf>
    <xf numFmtId="0" fontId="51" fillId="0" borderId="0" xfId="44" applyFont="1">
      <alignment vertical="center"/>
    </xf>
    <xf numFmtId="0" fontId="44" fillId="0" borderId="0" xfId="44" applyFont="1">
      <alignment vertical="center"/>
    </xf>
    <xf numFmtId="0" fontId="24" fillId="0" borderId="0" xfId="44" applyFont="1" applyAlignment="1">
      <alignment horizontal="left" vertical="center"/>
    </xf>
    <xf numFmtId="0" fontId="5" fillId="0" borderId="0" xfId="0" applyFont="1">
      <alignment vertical="center"/>
    </xf>
    <xf numFmtId="0" fontId="24" fillId="0" borderId="0" xfId="44" applyFont="1">
      <alignment vertical="center"/>
    </xf>
    <xf numFmtId="0" fontId="0" fillId="0" borderId="0" xfId="0" applyAlignment="1">
      <alignment horizontal="left" vertical="center"/>
    </xf>
    <xf numFmtId="0" fontId="5" fillId="0" borderId="0" xfId="51" applyAlignment="1">
      <alignment horizontal="center" vertical="center"/>
    </xf>
    <xf numFmtId="0" fontId="23" fillId="0" borderId="0" xfId="51" applyFont="1" applyAlignment="1">
      <alignment horizontal="center" vertical="center"/>
    </xf>
    <xf numFmtId="0" fontId="53" fillId="0" borderId="0" xfId="51" applyFont="1" applyAlignment="1">
      <alignment horizontal="center" vertical="center"/>
    </xf>
    <xf numFmtId="0" fontId="26" fillId="0" borderId="0" xfId="51" applyFont="1" applyAlignment="1">
      <alignment horizontal="left" vertical="center"/>
    </xf>
    <xf numFmtId="0" fontId="26" fillId="0" borderId="69" xfId="0" applyFont="1" applyBorder="1" applyAlignment="1">
      <alignment horizontal="center" vertical="center"/>
    </xf>
    <xf numFmtId="0" fontId="52" fillId="0" borderId="102" xfId="51" applyFont="1" applyBorder="1" applyAlignment="1">
      <alignment horizontal="center" vertical="center" shrinkToFit="1"/>
    </xf>
    <xf numFmtId="0" fontId="52" fillId="0" borderId="67" xfId="51" applyFont="1" applyBorder="1" applyAlignment="1">
      <alignment horizontal="center" vertical="center" shrinkToFit="1"/>
    </xf>
    <xf numFmtId="191" fontId="26" fillId="0" borderId="103" xfId="0" applyNumberFormat="1" applyFont="1" applyBorder="1" applyAlignment="1">
      <alignment horizontal="center" vertical="center"/>
    </xf>
    <xf numFmtId="0" fontId="26" fillId="0" borderId="63" xfId="51" applyFont="1" applyBorder="1" applyAlignment="1">
      <alignment horizontal="center" vertical="center"/>
    </xf>
    <xf numFmtId="0" fontId="26" fillId="0" borderId="63" xfId="51" applyFont="1" applyBorder="1" applyAlignment="1">
      <alignment horizontal="center" vertical="center" shrinkToFit="1"/>
    </xf>
    <xf numFmtId="0" fontId="26" fillId="0" borderId="68" xfId="51" applyFont="1" applyBorder="1" applyAlignment="1">
      <alignment horizontal="center" vertical="center" shrinkToFit="1"/>
    </xf>
    <xf numFmtId="0" fontId="52" fillId="0" borderId="150" xfId="51" applyFont="1" applyBorder="1" applyAlignment="1">
      <alignment horizontal="center" vertical="center" shrinkToFit="1"/>
    </xf>
    <xf numFmtId="0" fontId="52" fillId="0" borderId="155" xfId="51" applyFont="1" applyBorder="1" applyAlignment="1">
      <alignment horizontal="center" vertical="center" shrinkToFit="1"/>
    </xf>
    <xf numFmtId="191" fontId="26" fillId="0" borderId="104" xfId="0" applyNumberFormat="1" applyFont="1" applyBorder="1" applyAlignment="1">
      <alignment horizontal="center" vertical="center"/>
    </xf>
    <xf numFmtId="190" fontId="26" fillId="0" borderId="145" xfId="51" applyNumberFormat="1" applyFont="1" applyBorder="1" applyAlignment="1">
      <alignment horizontal="center" vertical="center"/>
    </xf>
    <xf numFmtId="0" fontId="26" fillId="0" borderId="145" xfId="51" applyFont="1" applyBorder="1" applyAlignment="1">
      <alignment horizontal="center" vertical="center" shrinkToFit="1"/>
    </xf>
    <xf numFmtId="0" fontId="26" fillId="0" borderId="145" xfId="51" applyFont="1" applyBorder="1" applyAlignment="1">
      <alignment horizontal="center" vertical="center"/>
    </xf>
    <xf numFmtId="0" fontId="26" fillId="0" borderId="28" xfId="51" applyFont="1" applyBorder="1" applyAlignment="1">
      <alignment horizontal="center" vertical="center" shrinkToFit="1"/>
    </xf>
    <xf numFmtId="0" fontId="52" fillId="0" borderId="149" xfId="51" applyFont="1" applyBorder="1" applyAlignment="1">
      <alignment horizontal="center" vertical="center" shrinkToFit="1"/>
    </xf>
    <xf numFmtId="191" fontId="26" fillId="0" borderId="104" xfId="53" applyNumberFormat="1" applyFont="1" applyBorder="1" applyAlignment="1">
      <alignment horizontal="center" vertical="center"/>
    </xf>
    <xf numFmtId="176" fontId="26" fillId="0" borderId="145" xfId="51" applyNumberFormat="1" applyFont="1" applyBorder="1" applyAlignment="1">
      <alignment horizontal="center" vertical="center"/>
    </xf>
    <xf numFmtId="0" fontId="26" fillId="0" borderId="150" xfId="51" applyFont="1" applyBorder="1" applyAlignment="1">
      <alignment horizontal="center" vertical="center" shrinkToFit="1"/>
    </xf>
    <xf numFmtId="0" fontId="26" fillId="0" borderId="147" xfId="51" applyFont="1" applyBorder="1" applyAlignment="1">
      <alignment horizontal="center" vertical="center" shrinkToFit="1"/>
    </xf>
    <xf numFmtId="0" fontId="26" fillId="0" borderId="145" xfId="53" applyFont="1" applyBorder="1" applyAlignment="1">
      <alignment horizontal="center" vertical="center"/>
    </xf>
    <xf numFmtId="0" fontId="52" fillId="0" borderId="22" xfId="0" applyFont="1" applyBorder="1" applyAlignment="1">
      <alignment horizontal="center" vertical="center" shrinkToFit="1"/>
    </xf>
    <xf numFmtId="2" fontId="26" fillId="0" borderId="145" xfId="51" applyNumberFormat="1" applyFont="1" applyBorder="1" applyAlignment="1">
      <alignment horizontal="center" vertical="center"/>
    </xf>
    <xf numFmtId="0" fontId="52" fillId="0" borderId="145" xfId="51" applyFont="1" applyBorder="1" applyAlignment="1">
      <alignment horizontal="center" vertical="center" shrinkToFit="1"/>
    </xf>
    <xf numFmtId="178" fontId="26" fillId="0" borderId="145" xfId="51" applyNumberFormat="1" applyFont="1" applyBorder="1" applyAlignment="1">
      <alignment horizontal="center" vertical="center"/>
    </xf>
    <xf numFmtId="0" fontId="52" fillId="0" borderId="22" xfId="51" applyFont="1" applyBorder="1" applyAlignment="1">
      <alignment horizontal="center" vertical="center" shrinkToFit="1"/>
    </xf>
    <xf numFmtId="0" fontId="26" fillId="0" borderId="156" xfId="51" applyFont="1" applyBorder="1" applyAlignment="1">
      <alignment horizontal="center" vertical="center" wrapText="1"/>
    </xf>
    <xf numFmtId="0" fontId="52" fillId="0" borderId="145" xfId="51" applyFont="1" applyBorder="1" applyAlignment="1">
      <alignment vertical="center" shrinkToFit="1"/>
    </xf>
    <xf numFmtId="177" fontId="26" fillId="0" borderId="145" xfId="51" applyNumberFormat="1" applyFont="1" applyBorder="1" applyAlignment="1">
      <alignment horizontal="center" vertical="center"/>
    </xf>
    <xf numFmtId="0" fontId="52" fillId="0" borderId="73" xfId="51" applyFont="1" applyBorder="1" applyAlignment="1">
      <alignment horizontal="center" vertical="center" shrinkToFit="1"/>
    </xf>
    <xf numFmtId="0" fontId="52" fillId="0" borderId="132" xfId="51" applyFont="1" applyBorder="1" applyAlignment="1">
      <alignment horizontal="center" vertical="center"/>
    </xf>
    <xf numFmtId="0" fontId="52" fillId="0" borderId="72" xfId="51" applyFont="1" applyBorder="1" applyAlignment="1">
      <alignment horizontal="center" vertical="center"/>
    </xf>
    <xf numFmtId="191" fontId="26" fillId="0" borderId="105" xfId="0" applyNumberFormat="1" applyFont="1" applyBorder="1" applyAlignment="1">
      <alignment horizontal="center" vertical="center"/>
    </xf>
    <xf numFmtId="0" fontId="26" fillId="0" borderId="22" xfId="51" applyFont="1" applyBorder="1" applyAlignment="1">
      <alignment horizontal="center" vertical="center"/>
    </xf>
    <xf numFmtId="0" fontId="26" fillId="0" borderId="43" xfId="51" applyFont="1" applyBorder="1" applyAlignment="1">
      <alignment horizontal="center" vertical="center" shrinkToFit="1"/>
    </xf>
    <xf numFmtId="0" fontId="52" fillId="0" borderId="132" xfId="51" applyFont="1" applyBorder="1" applyAlignment="1">
      <alignment horizontal="center" vertical="center" shrinkToFit="1"/>
    </xf>
    <xf numFmtId="0" fontId="52" fillId="0" borderId="43" xfId="51" applyFont="1" applyBorder="1" applyAlignment="1">
      <alignment horizontal="center" vertical="center" shrinkToFit="1"/>
    </xf>
    <xf numFmtId="0" fontId="52" fillId="0" borderId="37" xfId="51" applyFont="1" applyBorder="1" applyAlignment="1">
      <alignment horizontal="center" vertical="center" shrinkToFit="1"/>
    </xf>
    <xf numFmtId="0" fontId="52" fillId="0" borderId="106" xfId="51" applyFont="1" applyBorder="1" applyAlignment="1">
      <alignment horizontal="center" vertical="center" shrinkToFit="1"/>
    </xf>
    <xf numFmtId="191" fontId="26" fillId="0" borderId="107" xfId="0" applyNumberFormat="1" applyFont="1" applyBorder="1" applyAlignment="1">
      <alignment horizontal="center" vertical="center"/>
    </xf>
    <xf numFmtId="0" fontId="26" fillId="0" borderId="37" xfId="51" applyFont="1" applyBorder="1" applyAlignment="1">
      <alignment horizontal="center" vertical="center"/>
    </xf>
    <xf numFmtId="0" fontId="26" fillId="0" borderId="37" xfId="51" applyFont="1" applyBorder="1" applyAlignment="1">
      <alignment horizontal="center" vertical="center" shrinkToFit="1"/>
    </xf>
    <xf numFmtId="0" fontId="26" fillId="0" borderId="108" xfId="51" applyFont="1" applyBorder="1" applyAlignment="1">
      <alignment horizontal="center" vertical="center" shrinkToFit="1"/>
    </xf>
    <xf numFmtId="0" fontId="26" fillId="0" borderId="109" xfId="0" applyFont="1" applyBorder="1" applyAlignment="1">
      <alignment vertical="center" wrapText="1"/>
    </xf>
    <xf numFmtId="2" fontId="26" fillId="0" borderId="110" xfId="0" applyNumberFormat="1" applyFont="1" applyBorder="1" applyAlignment="1">
      <alignment horizontal="center" vertical="center" shrinkToFit="1"/>
    </xf>
    <xf numFmtId="180" fontId="26" fillId="0" borderId="111" xfId="0" applyNumberFormat="1" applyFont="1" applyBorder="1" applyAlignment="1">
      <alignment horizontal="center" vertical="center"/>
    </xf>
    <xf numFmtId="0" fontId="26" fillId="0" borderId="112" xfId="0" applyFont="1" applyBorder="1" applyAlignment="1">
      <alignment horizontal="center" vertical="center" wrapText="1"/>
    </xf>
    <xf numFmtId="177" fontId="26" fillId="0" borderId="113" xfId="0" applyNumberFormat="1" applyFont="1" applyBorder="1" applyAlignment="1">
      <alignment horizontal="center" vertical="center"/>
    </xf>
    <xf numFmtId="180" fontId="26" fillId="0" borderId="114" xfId="0" applyNumberFormat="1" applyFont="1" applyBorder="1" applyAlignment="1">
      <alignment horizontal="right" vertical="center"/>
    </xf>
    <xf numFmtId="0" fontId="26" fillId="0" borderId="67" xfId="51" applyFont="1" applyBorder="1" applyAlignment="1">
      <alignment horizontal="center" vertical="center" shrinkToFit="1"/>
    </xf>
    <xf numFmtId="0" fontId="26" fillId="0" borderId="115" xfId="51" applyFont="1" applyBorder="1" applyAlignment="1">
      <alignment horizontal="center" vertical="center" shrinkToFit="1"/>
    </xf>
    <xf numFmtId="0" fontId="26" fillId="0" borderId="105" xfId="0" applyFont="1" applyBorder="1" applyAlignment="1">
      <alignment horizontal="center" vertical="center" shrinkToFit="1"/>
    </xf>
    <xf numFmtId="2" fontId="26" fillId="0" borderId="116" xfId="0" applyNumberFormat="1" applyFont="1" applyBorder="1" applyAlignment="1">
      <alignment horizontal="center" vertical="center" shrinkToFit="1"/>
    </xf>
    <xf numFmtId="0" fontId="26" fillId="0" borderId="22" xfId="51" applyFont="1" applyBorder="1" applyAlignment="1">
      <alignment horizontal="center" vertical="center" shrinkToFit="1"/>
    </xf>
    <xf numFmtId="191" fontId="26" fillId="0" borderId="22" xfId="51" applyNumberFormat="1" applyFont="1" applyBorder="1" applyAlignment="1">
      <alignment horizontal="center" vertical="center" shrinkToFit="1"/>
    </xf>
    <xf numFmtId="0" fontId="26" fillId="0" borderId="26" xfId="51" applyFont="1" applyBorder="1" applyAlignment="1">
      <alignment horizontal="center" vertical="center" shrinkToFit="1"/>
    </xf>
    <xf numFmtId="0" fontId="26" fillId="0" borderId="51" xfId="51" applyFont="1" applyBorder="1" applyAlignment="1">
      <alignment horizontal="center" vertical="center" shrinkToFit="1"/>
    </xf>
    <xf numFmtId="0" fontId="26" fillId="0" borderId="158" xfId="51" applyFont="1" applyBorder="1" applyAlignment="1">
      <alignment horizontal="center" vertical="center" shrinkToFit="1"/>
    </xf>
    <xf numFmtId="0" fontId="26" fillId="0" borderId="159" xfId="0" applyFont="1" applyBorder="1" applyAlignment="1">
      <alignment horizontal="center" vertical="center" shrinkToFit="1"/>
    </xf>
    <xf numFmtId="0" fontId="26" fillId="0" borderId="160" xfId="51" applyFont="1" applyBorder="1" applyAlignment="1">
      <alignment horizontal="center" vertical="center" shrinkToFit="1"/>
    </xf>
    <xf numFmtId="191" fontId="26" fillId="0" borderId="160" xfId="51" applyNumberFormat="1" applyFont="1" applyBorder="1" applyAlignment="1">
      <alignment horizontal="center" vertical="center" shrinkToFit="1"/>
    </xf>
    <xf numFmtId="0" fontId="26" fillId="0" borderId="149" xfId="51" applyFont="1" applyBorder="1" applyAlignment="1">
      <alignment horizontal="center" vertical="center" shrinkToFit="1"/>
    </xf>
    <xf numFmtId="0" fontId="26" fillId="0" borderId="117" xfId="51" applyFont="1" applyBorder="1" applyAlignment="1">
      <alignment horizontal="center" vertical="center" shrinkToFit="1"/>
    </xf>
    <xf numFmtId="0" fontId="26" fillId="0" borderId="104" xfId="0" applyFont="1" applyBorder="1" applyAlignment="1">
      <alignment horizontal="center" vertical="center" shrinkToFit="1"/>
    </xf>
    <xf numFmtId="2" fontId="26" fillId="0" borderId="118" xfId="0" applyNumberFormat="1" applyFont="1" applyBorder="1" applyAlignment="1">
      <alignment horizontal="center" vertical="center" shrinkToFit="1"/>
    </xf>
    <xf numFmtId="0" fontId="26" fillId="0" borderId="155" xfId="51" applyFont="1" applyBorder="1" applyAlignment="1">
      <alignment horizontal="center" vertical="center" shrinkToFit="1"/>
    </xf>
    <xf numFmtId="0" fontId="26" fillId="0" borderId="120" xfId="51" applyFont="1" applyBorder="1" applyAlignment="1">
      <alignment horizontal="center" vertical="center" shrinkToFit="1"/>
    </xf>
    <xf numFmtId="0" fontId="26" fillId="0" borderId="118" xfId="0" applyFont="1" applyBorder="1" applyAlignment="1">
      <alignment horizontal="center" vertical="center" shrinkToFit="1"/>
    </xf>
    <xf numFmtId="0" fontId="26" fillId="0" borderId="162" xfId="51" applyFont="1" applyBorder="1" applyAlignment="1">
      <alignment horizontal="center" vertical="center" shrinkToFit="1"/>
    </xf>
    <xf numFmtId="0" fontId="26" fillId="0" borderId="134" xfId="0" applyFont="1" applyBorder="1" applyAlignment="1">
      <alignment horizontal="center" vertical="center"/>
    </xf>
    <xf numFmtId="0" fontId="26" fillId="0" borderId="163" xfId="51" applyFont="1" applyBorder="1" applyAlignment="1">
      <alignment horizontal="center" vertical="center" shrinkToFit="1"/>
    </xf>
    <xf numFmtId="0" fontId="26" fillId="0" borderId="156" xfId="0" applyFont="1" applyBorder="1" applyAlignment="1">
      <alignment horizontal="center" vertical="center" wrapText="1" shrinkToFit="1"/>
    </xf>
    <xf numFmtId="0" fontId="26" fillId="0" borderId="43" xfId="0" applyFont="1" applyBorder="1" applyAlignment="1">
      <alignment horizontal="center" vertical="center" shrinkToFit="1"/>
    </xf>
    <xf numFmtId="190" fontId="26" fillId="0" borderId="164" xfId="0" applyNumberFormat="1" applyFont="1" applyBorder="1" applyAlignment="1">
      <alignment horizontal="center" vertical="center" shrinkToFit="1"/>
    </xf>
    <xf numFmtId="0" fontId="26" fillId="0" borderId="165" xfId="51" applyFont="1" applyBorder="1" applyAlignment="1">
      <alignment horizontal="center" vertical="center" shrinkToFit="1"/>
    </xf>
    <xf numFmtId="1" fontId="26" fillId="0" borderId="145" xfId="51" applyNumberFormat="1" applyFont="1" applyBorder="1" applyAlignment="1">
      <alignment horizontal="center" vertical="center"/>
    </xf>
    <xf numFmtId="0" fontId="26" fillId="0" borderId="122" xfId="0" applyFont="1" applyBorder="1" applyAlignment="1">
      <alignment horizontal="center" vertical="center" wrapText="1"/>
    </xf>
    <xf numFmtId="2" fontId="26" fillId="0" borderId="123" xfId="0" applyNumberFormat="1" applyFont="1" applyBorder="1" applyAlignment="1">
      <alignment horizontal="center" vertical="center" shrinkToFit="1"/>
    </xf>
    <xf numFmtId="180" fontId="26" fillId="0" borderId="124" xfId="0" applyNumberFormat="1" applyFont="1" applyBorder="1" applyAlignment="1">
      <alignment horizontal="center" vertical="center"/>
    </xf>
    <xf numFmtId="0" fontId="26" fillId="0" borderId="125" xfId="0" applyFont="1" applyBorder="1" applyAlignment="1">
      <alignment horizontal="center" vertical="center" wrapText="1"/>
    </xf>
    <xf numFmtId="180" fontId="26" fillId="0" borderId="126" xfId="0" applyNumberFormat="1" applyFont="1" applyBorder="1" applyAlignment="1">
      <alignment horizontal="center" vertical="center"/>
    </xf>
    <xf numFmtId="0" fontId="26" fillId="0" borderId="67" xfId="0" applyFont="1" applyBorder="1" applyAlignment="1">
      <alignment horizontal="center" vertical="center"/>
    </xf>
    <xf numFmtId="0" fontId="26" fillId="0" borderId="67" xfId="51" applyFont="1" applyBorder="1" applyAlignment="1">
      <alignment horizontal="center" vertical="center"/>
    </xf>
    <xf numFmtId="1" fontId="26" fillId="0" borderId="103" xfId="0" applyNumberFormat="1" applyFont="1" applyBorder="1" applyAlignment="1">
      <alignment horizontal="center" vertical="center" shrinkToFit="1"/>
    </xf>
    <xf numFmtId="0" fontId="26" fillId="0" borderId="163" xfId="51" applyFont="1" applyBorder="1" applyAlignment="1">
      <alignment horizontal="center" vertical="center"/>
    </xf>
    <xf numFmtId="0" fontId="26" fillId="0" borderId="28" xfId="51" applyFont="1" applyBorder="1" applyAlignment="1">
      <alignment horizontal="center" vertical="center"/>
    </xf>
    <xf numFmtId="0" fontId="26" fillId="0" borderId="132" xfId="0" applyFont="1" applyBorder="1" applyAlignment="1">
      <alignment horizontal="center" vertical="center"/>
    </xf>
    <xf numFmtId="0" fontId="26" fillId="0" borderId="132" xfId="51" applyFont="1" applyBorder="1" applyAlignment="1">
      <alignment horizontal="center" vertical="center"/>
    </xf>
    <xf numFmtId="1" fontId="26" fillId="0" borderId="105" xfId="0" applyNumberFormat="1" applyFont="1" applyBorder="1" applyAlignment="1">
      <alignment horizontal="center" vertical="center" shrinkToFit="1"/>
    </xf>
    <xf numFmtId="0" fontId="26" fillId="0" borderId="166" xfId="51" applyFont="1" applyBorder="1" applyAlignment="1">
      <alignment horizontal="center" vertical="center"/>
    </xf>
    <xf numFmtId="1" fontId="26" fillId="0" borderId="104" xfId="0" applyNumberFormat="1" applyFont="1" applyBorder="1" applyAlignment="1">
      <alignment horizontal="center" vertical="center" shrinkToFit="1"/>
    </xf>
    <xf numFmtId="0" fontId="26" fillId="0" borderId="163" xfId="0" applyFont="1" applyBorder="1" applyAlignment="1">
      <alignment horizontal="center" vertical="center" shrinkToFit="1"/>
    </xf>
    <xf numFmtId="1" fontId="26" fillId="0" borderId="104" xfId="0" applyNumberFormat="1" applyFont="1" applyBorder="1" applyAlignment="1">
      <alignment horizontal="center" vertical="center"/>
    </xf>
    <xf numFmtId="177" fontId="26" fillId="0" borderId="163" xfId="51" applyNumberFormat="1" applyFont="1" applyBorder="1" applyAlignment="1">
      <alignment horizontal="center" vertical="center"/>
    </xf>
    <xf numFmtId="1" fontId="26" fillId="0" borderId="104" xfId="51" applyNumberFormat="1" applyFont="1" applyBorder="1" applyAlignment="1">
      <alignment horizontal="center" vertical="center"/>
    </xf>
    <xf numFmtId="2" fontId="26" fillId="0" borderId="163" xfId="51" applyNumberFormat="1" applyFont="1" applyBorder="1" applyAlignment="1">
      <alignment horizontal="center" vertical="center"/>
    </xf>
    <xf numFmtId="0" fontId="26" fillId="0" borderId="22" xfId="0" applyFont="1" applyBorder="1" applyAlignment="1">
      <alignment horizontal="center" vertical="center"/>
    </xf>
    <xf numFmtId="0" fontId="26" fillId="0" borderId="12" xfId="0" applyFont="1" applyBorder="1" applyAlignment="1">
      <alignment horizontal="center" vertical="center"/>
    </xf>
    <xf numFmtId="0" fontId="26" fillId="0" borderId="94" xfId="51" applyFont="1" applyBorder="1" applyAlignment="1">
      <alignment horizontal="center" vertical="center"/>
    </xf>
    <xf numFmtId="1" fontId="26" fillId="0" borderId="135" xfId="0" applyNumberFormat="1" applyFont="1" applyBorder="1" applyAlignment="1">
      <alignment horizontal="center" vertical="center"/>
    </xf>
    <xf numFmtId="0" fontId="26" fillId="0" borderId="12" xfId="51" applyFont="1" applyBorder="1" applyAlignment="1">
      <alignment horizontal="center" vertical="center"/>
    </xf>
    <xf numFmtId="0" fontId="26" fillId="0" borderId="17" xfId="51" applyFont="1" applyBorder="1" applyAlignment="1">
      <alignment horizontal="center" vertical="center"/>
    </xf>
    <xf numFmtId="176" fontId="26" fillId="0" borderId="123" xfId="0" applyNumberFormat="1" applyFont="1" applyBorder="1" applyAlignment="1">
      <alignment horizontal="center" vertical="center" shrinkToFit="1"/>
    </xf>
    <xf numFmtId="1" fontId="26" fillId="0" borderId="123" xfId="0" applyNumberFormat="1" applyFont="1" applyBorder="1" applyAlignment="1">
      <alignment horizontal="center" vertical="center"/>
    </xf>
    <xf numFmtId="0" fontId="25" fillId="0" borderId="132" xfId="0" applyFont="1" applyBorder="1">
      <alignment vertical="center"/>
    </xf>
    <xf numFmtId="182" fontId="25" fillId="0" borderId="105" xfId="0" applyNumberFormat="1" applyFont="1" applyBorder="1" applyAlignment="1">
      <alignment horizontal="right" vertical="center"/>
    </xf>
    <xf numFmtId="0" fontId="25" fillId="0" borderId="166" xfId="0" applyFont="1" applyBorder="1">
      <alignment vertical="center"/>
    </xf>
    <xf numFmtId="182" fontId="25" fillId="0" borderId="104" xfId="0" applyNumberFormat="1" applyFont="1" applyBorder="1" applyAlignment="1">
      <alignment horizontal="right" vertical="center"/>
    </xf>
    <xf numFmtId="181" fontId="25" fillId="0" borderId="104" xfId="0" applyNumberFormat="1" applyFont="1" applyBorder="1" applyAlignment="1">
      <alignment horizontal="right" vertical="center"/>
    </xf>
    <xf numFmtId="196" fontId="25" fillId="0" borderId="104" xfId="0" applyNumberFormat="1" applyFont="1" applyBorder="1" applyAlignment="1">
      <alignment horizontal="right" vertical="center"/>
    </xf>
    <xf numFmtId="0" fontId="25" fillId="0" borderId="163" xfId="0" applyFont="1" applyBorder="1" applyAlignment="1">
      <alignment horizontal="center" vertical="center"/>
    </xf>
    <xf numFmtId="0" fontId="25" fillId="0" borderId="166" xfId="0" applyFont="1" applyBorder="1" applyAlignment="1">
      <alignment horizontal="center" vertical="center" wrapText="1"/>
    </xf>
    <xf numFmtId="0" fontId="37" fillId="0" borderId="0" xfId="0" applyFont="1">
      <alignment vertical="center"/>
    </xf>
    <xf numFmtId="178" fontId="25" fillId="0" borderId="105" xfId="0" applyNumberFormat="1" applyFont="1" applyBorder="1" applyAlignment="1">
      <alignment horizontal="right" vertical="center"/>
    </xf>
    <xf numFmtId="179" fontId="25" fillId="0" borderId="104" xfId="0" applyNumberFormat="1" applyFont="1" applyBorder="1" applyAlignment="1">
      <alignment horizontal="right" vertical="center"/>
    </xf>
    <xf numFmtId="180" fontId="25" fillId="0" borderId="104" xfId="0" applyNumberFormat="1" applyFont="1" applyBorder="1" applyAlignment="1">
      <alignment horizontal="right" vertical="center"/>
    </xf>
    <xf numFmtId="194" fontId="25" fillId="0" borderId="104" xfId="0" applyNumberFormat="1" applyFont="1" applyBorder="1" applyAlignment="1">
      <alignment horizontal="right" vertical="center"/>
    </xf>
    <xf numFmtId="190" fontId="25" fillId="0" borderId="104" xfId="0" applyNumberFormat="1" applyFont="1" applyBorder="1" applyAlignment="1">
      <alignment horizontal="right" vertical="center"/>
    </xf>
    <xf numFmtId="0" fontId="25" fillId="0" borderId="166" xfId="0" applyFont="1" applyBorder="1" applyAlignment="1">
      <alignment horizontal="center" vertical="center"/>
    </xf>
    <xf numFmtId="179" fontId="25" fillId="0" borderId="105" xfId="0" applyNumberFormat="1" applyFont="1" applyBorder="1" applyAlignment="1">
      <alignment horizontal="right" vertical="center"/>
    </xf>
    <xf numFmtId="178" fontId="25" fillId="0" borderId="104" xfId="0" applyNumberFormat="1" applyFont="1" applyBorder="1" applyAlignment="1">
      <alignment horizontal="right" vertical="center"/>
    </xf>
    <xf numFmtId="183" fontId="25" fillId="0" borderId="150" xfId="0" applyNumberFormat="1" applyFont="1" applyBorder="1" applyAlignment="1">
      <alignment horizontal="center" vertical="center" wrapText="1"/>
    </xf>
    <xf numFmtId="0" fontId="25" fillId="24" borderId="16" xfId="42" applyFont="1" applyFill="1" applyBorder="1" applyAlignment="1">
      <alignment horizontal="center" vertical="center" wrapText="1"/>
    </xf>
    <xf numFmtId="0" fontId="25" fillId="24" borderId="15" xfId="42" applyFont="1" applyFill="1" applyBorder="1" applyAlignment="1">
      <alignment horizontal="center" vertical="center" wrapText="1"/>
    </xf>
    <xf numFmtId="38" fontId="25" fillId="0" borderId="136" xfId="33" applyFont="1" applyFill="1" applyBorder="1" applyAlignment="1">
      <alignment horizontal="center" vertical="center" wrapText="1"/>
    </xf>
    <xf numFmtId="38" fontId="25" fillId="0" borderId="137" xfId="33" applyFont="1" applyFill="1" applyBorder="1" applyAlignment="1">
      <alignment horizontal="center" vertical="center" wrapText="1"/>
    </xf>
    <xf numFmtId="38" fontId="25" fillId="24" borderId="38" xfId="33" applyFont="1" applyFill="1" applyBorder="1" applyAlignment="1">
      <alignment horizontal="center" vertical="center" wrapText="1"/>
    </xf>
    <xf numFmtId="38" fontId="25" fillId="24" borderId="39" xfId="33" applyFont="1" applyFill="1" applyBorder="1" applyAlignment="1">
      <alignment horizontal="center" vertical="center" wrapText="1"/>
    </xf>
    <xf numFmtId="0" fontId="25" fillId="24" borderId="13" xfId="42" applyFont="1" applyFill="1" applyBorder="1" applyAlignment="1">
      <alignment horizontal="center" vertical="center" wrapText="1"/>
    </xf>
    <xf numFmtId="0" fontId="25" fillId="24" borderId="11" xfId="42" applyFont="1" applyFill="1" applyBorder="1" applyAlignment="1">
      <alignment horizontal="center" vertical="center" wrapText="1"/>
    </xf>
    <xf numFmtId="0" fontId="25" fillId="24" borderId="14" xfId="42" applyFont="1" applyFill="1" applyBorder="1" applyAlignment="1">
      <alignment horizontal="center" vertical="center" wrapText="1"/>
    </xf>
    <xf numFmtId="0" fontId="25" fillId="24" borderId="32" xfId="42" applyFont="1" applyFill="1" applyBorder="1" applyAlignment="1">
      <alignment horizontal="center" vertical="center" wrapText="1"/>
    </xf>
    <xf numFmtId="0" fontId="25" fillId="24" borderId="34" xfId="42" applyFont="1" applyFill="1" applyBorder="1" applyAlignment="1">
      <alignment horizontal="center" vertical="center" wrapText="1"/>
    </xf>
    <xf numFmtId="0" fontId="25" fillId="24" borderId="36" xfId="42" applyFont="1" applyFill="1" applyBorder="1" applyAlignment="1">
      <alignment horizontal="center" vertical="center" wrapText="1"/>
    </xf>
    <xf numFmtId="38" fontId="26" fillId="24" borderId="23" xfId="56" applyFont="1" applyFill="1" applyBorder="1" applyAlignment="1">
      <alignment horizontal="center" vertical="center" wrapText="1"/>
    </xf>
    <xf numFmtId="38" fontId="26" fillId="24" borderId="24" xfId="56" applyFont="1" applyFill="1" applyBorder="1" applyAlignment="1">
      <alignment horizontal="center" vertical="center" wrapText="1"/>
    </xf>
    <xf numFmtId="0" fontId="26" fillId="24" borderId="13" xfId="42" applyFont="1" applyFill="1" applyBorder="1" applyAlignment="1">
      <alignment horizontal="center" vertical="center" wrapText="1"/>
    </xf>
    <xf numFmtId="0" fontId="26" fillId="24" borderId="11" xfId="42" applyFont="1" applyFill="1" applyBorder="1" applyAlignment="1">
      <alignment horizontal="center" vertical="center" wrapText="1"/>
    </xf>
    <xf numFmtId="0" fontId="26" fillId="24" borderId="16" xfId="42" applyFont="1" applyFill="1" applyBorder="1" applyAlignment="1">
      <alignment horizontal="center" vertical="center" wrapText="1"/>
    </xf>
    <xf numFmtId="0" fontId="26" fillId="24" borderId="14" xfId="42" applyFont="1" applyFill="1" applyBorder="1" applyAlignment="1">
      <alignment horizontal="center" vertical="center" wrapText="1"/>
    </xf>
    <xf numFmtId="0" fontId="26" fillId="24" borderId="32" xfId="42" applyFont="1" applyFill="1" applyBorder="1" applyAlignment="1">
      <alignment horizontal="center" vertical="center" wrapText="1"/>
    </xf>
    <xf numFmtId="0" fontId="26" fillId="24" borderId="41" xfId="42" applyFont="1" applyFill="1" applyBorder="1" applyAlignment="1">
      <alignment horizontal="center" vertical="center" wrapText="1"/>
    </xf>
    <xf numFmtId="0" fontId="26" fillId="24" borderId="40" xfId="42" applyFont="1" applyFill="1" applyBorder="1" applyAlignment="1">
      <alignment horizontal="center" vertical="center" wrapText="1"/>
    </xf>
    <xf numFmtId="0" fontId="30" fillId="0" borderId="0" xfId="0" applyFont="1" applyAlignment="1">
      <alignment horizontal="left" vertical="center" wrapText="1" indent="2"/>
    </xf>
    <xf numFmtId="0" fontId="30" fillId="0" borderId="128" xfId="0" applyFont="1" applyBorder="1" applyAlignment="1">
      <alignment horizontal="center" vertical="center"/>
    </xf>
    <xf numFmtId="180" fontId="30" fillId="0" borderId="128" xfId="0" applyNumberFormat="1" applyFont="1" applyBorder="1" applyAlignment="1">
      <alignment horizontal="center" vertical="center"/>
    </xf>
    <xf numFmtId="181" fontId="30" fillId="0" borderId="128" xfId="0" applyNumberFormat="1" applyFont="1" applyBorder="1" applyAlignment="1">
      <alignment horizontal="center" vertical="center"/>
    </xf>
    <xf numFmtId="0" fontId="30" fillId="0" borderId="0" xfId="0" applyFont="1" applyAlignment="1">
      <alignment horizontal="left" vertical="center"/>
    </xf>
    <xf numFmtId="182" fontId="30" fillId="0" borderId="128" xfId="0" applyNumberFormat="1" applyFont="1" applyBorder="1" applyAlignment="1">
      <alignment horizontal="center" vertical="center"/>
    </xf>
    <xf numFmtId="0" fontId="30" fillId="0" borderId="128" xfId="0" applyFont="1" applyBorder="1" applyAlignment="1">
      <alignment horizontal="center" vertical="center" wrapText="1"/>
    </xf>
    <xf numFmtId="0" fontId="30" fillId="24" borderId="128" xfId="46" applyFont="1" applyFill="1" applyBorder="1" applyAlignment="1">
      <alignment horizontal="center" vertical="center"/>
    </xf>
    <xf numFmtId="0" fontId="30" fillId="24" borderId="128" xfId="0" applyFont="1" applyFill="1" applyBorder="1" applyAlignment="1">
      <alignment horizontal="center" vertical="center" shrinkToFit="1"/>
    </xf>
    <xf numFmtId="0" fontId="30" fillId="24" borderId="128" xfId="0" applyFont="1" applyFill="1" applyBorder="1" applyAlignment="1">
      <alignment horizontal="center" vertical="center"/>
    </xf>
    <xf numFmtId="0" fontId="30" fillId="24" borderId="128" xfId="0" applyFont="1" applyFill="1" applyBorder="1" applyAlignment="1">
      <alignment horizontal="center" vertical="center" wrapText="1"/>
    </xf>
    <xf numFmtId="0" fontId="25" fillId="0" borderId="45" xfId="0" applyFont="1" applyBorder="1" applyAlignment="1">
      <alignment horizontal="left" vertical="center" wrapText="1"/>
    </xf>
    <xf numFmtId="0" fontId="25" fillId="0" borderId="127" xfId="0" applyFont="1" applyBorder="1" applyAlignment="1">
      <alignment horizontal="left" vertical="center" wrapText="1"/>
    </xf>
    <xf numFmtId="0" fontId="30" fillId="0" borderId="45" xfId="0" applyFont="1" applyBorder="1" applyAlignment="1">
      <alignment horizontal="center" vertical="center" wrapText="1"/>
    </xf>
    <xf numFmtId="0" fontId="30" fillId="0" borderId="127" xfId="0" applyFont="1" applyBorder="1" applyAlignment="1">
      <alignment horizontal="center" vertical="center" wrapText="1"/>
    </xf>
    <xf numFmtId="0" fontId="25" fillId="0" borderId="45" xfId="0" applyFont="1" applyBorder="1" applyAlignment="1">
      <alignment horizontal="center" vertical="center" wrapText="1"/>
    </xf>
    <xf numFmtId="0" fontId="25" fillId="0" borderId="127" xfId="0" applyFont="1" applyBorder="1" applyAlignment="1">
      <alignment horizontal="center" vertical="center" wrapText="1"/>
    </xf>
    <xf numFmtId="0" fontId="30" fillId="24" borderId="130" xfId="0" applyFont="1" applyFill="1" applyBorder="1" applyAlignment="1">
      <alignment horizontal="center" vertical="center" wrapText="1"/>
    </xf>
    <xf numFmtId="0" fontId="30" fillId="24" borderId="131" xfId="0" applyFont="1" applyFill="1" applyBorder="1" applyAlignment="1">
      <alignment horizontal="center" vertical="center" wrapText="1"/>
    </xf>
    <xf numFmtId="0" fontId="30" fillId="24" borderId="129" xfId="0" applyFont="1" applyFill="1" applyBorder="1" applyAlignment="1">
      <alignment horizontal="center" vertical="center" wrapText="1"/>
    </xf>
    <xf numFmtId="1" fontId="25" fillId="0" borderId="45" xfId="0" applyNumberFormat="1" applyFont="1" applyBorder="1" applyAlignment="1">
      <alignment horizontal="center" vertical="center" wrapText="1"/>
    </xf>
    <xf numFmtId="1" fontId="25" fillId="0" borderId="127" xfId="0" applyNumberFormat="1" applyFont="1" applyBorder="1" applyAlignment="1">
      <alignment horizontal="center" vertical="center" wrapText="1"/>
    </xf>
    <xf numFmtId="0" fontId="25" fillId="0" borderId="43" xfId="0" applyFont="1" applyBorder="1" applyAlignment="1">
      <alignment horizontal="center" vertical="center" wrapText="1"/>
    </xf>
    <xf numFmtId="0" fontId="25" fillId="0" borderId="43" xfId="0" applyFont="1" applyBorder="1" applyAlignment="1">
      <alignment horizontal="left" vertical="center" wrapText="1"/>
    </xf>
    <xf numFmtId="0" fontId="25" fillId="0" borderId="128" xfId="0" applyFont="1" applyBorder="1" applyAlignment="1">
      <alignment horizontal="left" vertical="center" wrapText="1"/>
    </xf>
    <xf numFmtId="0" fontId="25" fillId="0" borderId="128" xfId="0" applyFont="1" applyBorder="1" applyAlignment="1">
      <alignment horizontal="center" vertical="center" wrapText="1"/>
    </xf>
    <xf numFmtId="0" fontId="25" fillId="0" borderId="128" xfId="0" applyFont="1" applyBorder="1" applyAlignment="1">
      <alignment horizontal="center" vertical="center"/>
    </xf>
    <xf numFmtId="0" fontId="30" fillId="24" borderId="130" xfId="0" applyFont="1" applyFill="1" applyBorder="1" applyAlignment="1">
      <alignment horizontal="center" vertical="center" shrinkToFit="1"/>
    </xf>
    <xf numFmtId="0" fontId="30" fillId="24" borderId="129" xfId="0" applyFont="1" applyFill="1" applyBorder="1" applyAlignment="1">
      <alignment horizontal="center" vertical="center" shrinkToFit="1"/>
    </xf>
    <xf numFmtId="194" fontId="36" fillId="24" borderId="55" xfId="48" applyNumberFormat="1" applyFont="1" applyFill="1" applyBorder="1" applyAlignment="1">
      <alignment horizontal="center" vertical="center" wrapText="1"/>
    </xf>
    <xf numFmtId="0" fontId="36" fillId="24" borderId="60" xfId="48" applyFont="1" applyFill="1" applyBorder="1" applyAlignment="1">
      <alignment horizontal="center" vertical="center"/>
    </xf>
    <xf numFmtId="0" fontId="36" fillId="24" borderId="56" xfId="48" applyFont="1" applyFill="1" applyBorder="1" applyAlignment="1">
      <alignment horizontal="center" vertical="center" wrapText="1" shrinkToFit="1"/>
    </xf>
    <xf numFmtId="0" fontId="36" fillId="24" borderId="61" xfId="48" applyFont="1" applyFill="1" applyBorder="1" applyAlignment="1">
      <alignment vertical="center" shrinkToFit="1"/>
    </xf>
    <xf numFmtId="0" fontId="36" fillId="24" borderId="41" xfId="48" applyFont="1" applyFill="1" applyBorder="1" applyAlignment="1">
      <alignment horizontal="center" vertical="center"/>
    </xf>
    <xf numFmtId="0" fontId="36" fillId="24" borderId="52" xfId="48" applyFont="1" applyFill="1" applyBorder="1" applyAlignment="1">
      <alignment horizontal="center" vertical="center"/>
    </xf>
    <xf numFmtId="0" fontId="36" fillId="24" borderId="53" xfId="48" applyFont="1" applyFill="1" applyBorder="1" applyAlignment="1">
      <alignment horizontal="center" vertical="center" wrapText="1"/>
    </xf>
    <xf numFmtId="0" fontId="36" fillId="24" borderId="54" xfId="48" applyFont="1" applyFill="1" applyBorder="1" applyAlignment="1">
      <alignment horizontal="center" vertical="center"/>
    </xf>
    <xf numFmtId="0" fontId="36" fillId="24" borderId="58" xfId="48" applyFont="1" applyFill="1" applyBorder="1" applyAlignment="1">
      <alignment vertical="center"/>
    </xf>
    <xf numFmtId="0" fontId="36" fillId="24" borderId="59" xfId="48" applyFont="1" applyFill="1" applyBorder="1" applyAlignment="1">
      <alignment vertical="center"/>
    </xf>
    <xf numFmtId="0" fontId="43" fillId="0" borderId="0" xfId="52" applyFont="1" applyAlignment="1">
      <alignment horizontal="left" vertical="center"/>
    </xf>
    <xf numFmtId="0" fontId="26" fillId="0" borderId="31" xfId="52" applyFont="1" applyBorder="1" applyAlignment="1">
      <alignment horizontal="right" vertical="center"/>
    </xf>
    <xf numFmtId="0" fontId="26" fillId="0" borderId="69" xfId="0" applyFont="1" applyBorder="1" applyAlignment="1">
      <alignment horizontal="center" vertical="center" wrapText="1"/>
    </xf>
    <xf numFmtId="0" fontId="26" fillId="0" borderId="70" xfId="0" applyFont="1" applyBorder="1" applyAlignment="1">
      <alignment horizontal="center" vertical="center" wrapText="1"/>
    </xf>
    <xf numFmtId="0" fontId="26" fillId="0" borderId="102" xfId="0" applyFont="1" applyBorder="1" applyAlignment="1">
      <alignment horizontal="center" vertical="center" shrinkToFit="1"/>
    </xf>
    <xf numFmtId="0" fontId="26" fillId="0" borderId="43" xfId="0" applyFont="1" applyBorder="1" applyAlignment="1">
      <alignment horizontal="center" vertical="center" shrinkToFit="1"/>
    </xf>
    <xf numFmtId="0" fontId="26" fillId="0" borderId="22" xfId="0" applyFont="1" applyBorder="1" applyAlignment="1">
      <alignment horizontal="center" vertical="center" shrinkToFit="1"/>
    </xf>
    <xf numFmtId="0" fontId="26" fillId="0" borderId="156" xfId="51" applyFont="1" applyBorder="1" applyAlignment="1">
      <alignment horizontal="center" vertical="center" wrapText="1"/>
    </xf>
    <xf numFmtId="0" fontId="26" fillId="0" borderId="30" xfId="51" applyFont="1" applyBorder="1" applyAlignment="1">
      <alignment horizontal="center" vertical="center" wrapText="1"/>
    </xf>
    <xf numFmtId="0" fontId="43" fillId="0" borderId="0" xfId="51" applyFont="1" applyAlignment="1">
      <alignment horizontal="left" vertical="center"/>
    </xf>
    <xf numFmtId="0" fontId="26" fillId="0" borderId="156" xfId="0" applyFont="1" applyBorder="1" applyAlignment="1">
      <alignment horizontal="center" vertical="center" wrapText="1"/>
    </xf>
    <xf numFmtId="0" fontId="26" fillId="0" borderId="25" xfId="0" applyFont="1" applyBorder="1" applyAlignment="1">
      <alignment horizontal="center" vertical="center" wrapText="1"/>
    </xf>
    <xf numFmtId="0" fontId="52" fillId="0" borderId="150" xfId="51" applyFont="1" applyBorder="1" applyAlignment="1">
      <alignment horizontal="center" vertical="center" shrinkToFit="1"/>
    </xf>
    <xf numFmtId="0" fontId="52" fillId="0" borderId="22" xfId="51" applyFont="1" applyBorder="1" applyAlignment="1">
      <alignment horizontal="center" vertical="center" shrinkToFit="1"/>
    </xf>
    <xf numFmtId="0" fontId="26" fillId="24" borderId="38" xfId="51" applyFont="1" applyFill="1" applyBorder="1" applyAlignment="1">
      <alignment horizontal="center" vertical="center"/>
    </xf>
    <xf numFmtId="0" fontId="26" fillId="24" borderId="39" xfId="51" applyFont="1" applyFill="1" applyBorder="1" applyAlignment="1">
      <alignment horizontal="center" vertical="center"/>
    </xf>
    <xf numFmtId="0" fontId="26" fillId="24" borderId="95" xfId="51" applyFont="1" applyFill="1" applyBorder="1" applyAlignment="1">
      <alignment horizontal="center" vertical="center"/>
    </xf>
    <xf numFmtId="0" fontId="26" fillId="24" borderId="18" xfId="51" applyFont="1" applyFill="1" applyBorder="1" applyAlignment="1">
      <alignment horizontal="center" vertical="center"/>
    </xf>
    <xf numFmtId="0" fontId="26" fillId="24" borderId="55" xfId="51" applyFont="1" applyFill="1" applyBorder="1" applyAlignment="1">
      <alignment horizontal="center" vertical="center"/>
    </xf>
    <xf numFmtId="0" fontId="26" fillId="24" borderId="96" xfId="51" applyFont="1" applyFill="1" applyBorder="1" applyAlignment="1">
      <alignment horizontal="center" vertical="center"/>
    </xf>
    <xf numFmtId="0" fontId="26" fillId="24" borderId="60" xfId="51" applyFont="1" applyFill="1" applyBorder="1" applyAlignment="1">
      <alignment horizontal="center" vertical="center"/>
    </xf>
    <xf numFmtId="0" fontId="26" fillId="24" borderId="100" xfId="51" applyFont="1" applyFill="1" applyBorder="1" applyAlignment="1">
      <alignment horizontal="center" vertical="center"/>
    </xf>
    <xf numFmtId="191" fontId="26" fillId="24" borderId="97" xfId="52" applyNumberFormat="1" applyFont="1" applyFill="1" applyBorder="1" applyAlignment="1">
      <alignment horizontal="center" vertical="center" shrinkToFit="1"/>
    </xf>
    <xf numFmtId="191" fontId="26" fillId="24" borderId="40" xfId="52" applyNumberFormat="1" applyFont="1" applyFill="1" applyBorder="1" applyAlignment="1">
      <alignment horizontal="center" vertical="center" shrinkToFit="1"/>
    </xf>
    <xf numFmtId="191" fontId="26" fillId="24" borderId="98" xfId="52" applyNumberFormat="1" applyFont="1" applyFill="1" applyBorder="1" applyAlignment="1">
      <alignment horizontal="center" vertical="center" shrinkToFit="1"/>
    </xf>
    <xf numFmtId="191" fontId="26" fillId="24" borderId="41" xfId="52" applyNumberFormat="1" applyFont="1" applyFill="1" applyBorder="1" applyAlignment="1">
      <alignment horizontal="center" vertical="center" shrinkToFit="1"/>
    </xf>
    <xf numFmtId="191" fontId="26" fillId="24" borderId="99" xfId="52" applyNumberFormat="1" applyFont="1" applyFill="1" applyBorder="1" applyAlignment="1">
      <alignment horizontal="center" vertical="center" shrinkToFit="1"/>
    </xf>
    <xf numFmtId="0" fontId="26" fillId="0" borderId="156" xfId="0" applyFont="1" applyBorder="1" applyAlignment="1">
      <alignment horizontal="center" vertical="center"/>
    </xf>
    <xf numFmtId="0" fontId="5" fillId="0" borderId="25" xfId="0" applyFont="1" applyBorder="1" applyAlignment="1">
      <alignment horizontal="center" vertical="center"/>
    </xf>
    <xf numFmtId="0" fontId="52" fillId="0" borderId="22" xfId="0" applyFont="1" applyBorder="1" applyAlignment="1">
      <alignment horizontal="center" vertical="center" shrinkToFit="1"/>
    </xf>
    <xf numFmtId="0" fontId="5" fillId="0" borderId="156" xfId="0" applyFont="1" applyBorder="1" applyAlignment="1">
      <alignment horizontal="center" vertical="center"/>
    </xf>
    <xf numFmtId="0" fontId="5" fillId="0" borderId="70" xfId="0" applyFont="1" applyBorder="1" applyAlignment="1">
      <alignment horizontal="center" vertical="center"/>
    </xf>
    <xf numFmtId="0" fontId="26" fillId="0" borderId="70" xfId="51" applyFont="1" applyBorder="1" applyAlignment="1">
      <alignment horizontal="center" vertical="center" wrapText="1"/>
    </xf>
    <xf numFmtId="0" fontId="26" fillId="0" borderId="25" xfId="51" applyFont="1" applyBorder="1" applyAlignment="1">
      <alignment horizontal="center" vertical="center" wrapText="1"/>
    </xf>
    <xf numFmtId="0" fontId="52" fillId="0" borderId="157" xfId="0" applyFont="1" applyBorder="1" applyAlignment="1">
      <alignment horizontal="center" vertical="center" shrinkToFit="1"/>
    </xf>
    <xf numFmtId="0" fontId="5" fillId="0" borderId="70" xfId="0" applyFont="1" applyBorder="1" applyAlignment="1">
      <alignment horizontal="center" vertical="center" wrapText="1"/>
    </xf>
    <xf numFmtId="0" fontId="5" fillId="0" borderId="25" xfId="0" applyFont="1" applyBorder="1" applyAlignment="1">
      <alignment horizontal="center" vertical="center" wrapText="1"/>
    </xf>
    <xf numFmtId="0" fontId="26" fillId="0" borderId="30" xfId="0" applyFont="1" applyBorder="1" applyAlignment="1">
      <alignment horizontal="center" vertical="center" wrapText="1"/>
    </xf>
    <xf numFmtId="0" fontId="52" fillId="0" borderId="43" xfId="0" applyFont="1" applyBorder="1" applyAlignment="1">
      <alignment horizontal="center" vertical="center" shrinkToFit="1"/>
    </xf>
    <xf numFmtId="0" fontId="52" fillId="0" borderId="43" xfId="51" applyFont="1" applyBorder="1" applyAlignment="1">
      <alignment horizontal="center" vertical="center" shrinkToFit="1"/>
    </xf>
    <xf numFmtId="0" fontId="26" fillId="0" borderId="87" xfId="0" applyFont="1" applyBorder="1" applyAlignment="1">
      <alignment horizontal="center" vertical="center" wrapText="1"/>
    </xf>
    <xf numFmtId="0" fontId="26" fillId="0" borderId="90" xfId="0" applyFont="1" applyBorder="1" applyAlignment="1">
      <alignment horizontal="center" vertical="center" wrapText="1"/>
    </xf>
    <xf numFmtId="0" fontId="26" fillId="0" borderId="102" xfId="51" applyFont="1" applyBorder="1" applyAlignment="1">
      <alignment horizontal="center" vertical="center" shrinkToFit="1"/>
    </xf>
    <xf numFmtId="0" fontId="26" fillId="0" borderId="43" xfId="51" applyFont="1" applyBorder="1" applyAlignment="1">
      <alignment horizontal="center" vertical="center" shrinkToFit="1"/>
    </xf>
    <xf numFmtId="0" fontId="26" fillId="0" borderId="160" xfId="51" applyFont="1" applyBorder="1" applyAlignment="1">
      <alignment horizontal="center" vertical="center" shrinkToFit="1"/>
    </xf>
    <xf numFmtId="0" fontId="26" fillId="0" borderId="119" xfId="0" applyFont="1" applyBorder="1" applyAlignment="1">
      <alignment horizontal="center" vertical="center" wrapText="1"/>
    </xf>
    <xf numFmtId="0" fontId="26" fillId="0" borderId="133" xfId="51" applyFont="1" applyBorder="1" applyAlignment="1">
      <alignment horizontal="center" vertical="center" shrinkToFit="1"/>
    </xf>
    <xf numFmtId="0" fontId="26" fillId="0" borderId="161" xfId="51" applyFont="1" applyBorder="1" applyAlignment="1">
      <alignment horizontal="center" vertical="center" shrinkToFit="1"/>
    </xf>
    <xf numFmtId="0" fontId="26" fillId="24" borderId="38" xfId="51" applyFont="1" applyFill="1" applyBorder="1" applyAlignment="1">
      <alignment horizontal="center" vertical="center" shrinkToFit="1"/>
    </xf>
    <xf numFmtId="0" fontId="26" fillId="24" borderId="39" xfId="51" applyFont="1" applyFill="1" applyBorder="1" applyAlignment="1">
      <alignment horizontal="center" vertical="center" shrinkToFit="1"/>
    </xf>
    <xf numFmtId="0" fontId="26" fillId="24" borderId="95" xfId="51" applyFont="1" applyFill="1" applyBorder="1" applyAlignment="1">
      <alignment horizontal="center" vertical="center" shrinkToFit="1"/>
    </xf>
    <xf numFmtId="0" fontId="26" fillId="24" borderId="18" xfId="51" applyFont="1" applyFill="1" applyBorder="1" applyAlignment="1">
      <alignment horizontal="center" vertical="center" shrinkToFit="1"/>
    </xf>
    <xf numFmtId="0" fontId="26" fillId="0" borderId="150" xfId="0" applyFont="1" applyBorder="1" applyAlignment="1">
      <alignment horizontal="center" vertical="center" wrapText="1"/>
    </xf>
    <xf numFmtId="0" fontId="26" fillId="0" borderId="22" xfId="0" applyFont="1" applyBorder="1" applyAlignment="1">
      <alignment horizontal="center" vertical="center" wrapText="1"/>
    </xf>
    <xf numFmtId="0" fontId="26" fillId="0" borderId="121" xfId="0" applyFont="1" applyBorder="1" applyAlignment="1">
      <alignment horizontal="center" vertical="center" wrapText="1"/>
    </xf>
    <xf numFmtId="0" fontId="26" fillId="24" borderId="53" xfId="51" applyFont="1" applyFill="1" applyBorder="1" applyAlignment="1">
      <alignment horizontal="center" vertical="center"/>
    </xf>
    <xf numFmtId="0" fontId="26" fillId="24" borderId="58" xfId="51" applyFont="1" applyFill="1" applyBorder="1" applyAlignment="1">
      <alignment horizontal="center" vertical="center"/>
    </xf>
    <xf numFmtId="0" fontId="25" fillId="0" borderId="102" xfId="0" applyFont="1" applyBorder="1" applyAlignment="1">
      <alignment horizontal="center" vertical="center"/>
    </xf>
    <xf numFmtId="0" fontId="25" fillId="0" borderId="43" xfId="0" applyFont="1" applyBorder="1" applyAlignment="1">
      <alignment horizontal="center" vertical="center"/>
    </xf>
    <xf numFmtId="0" fontId="25" fillId="0" borderId="22" xfId="0" applyFont="1" applyBorder="1" applyAlignment="1">
      <alignment horizontal="center" vertical="center"/>
    </xf>
    <xf numFmtId="0" fontId="25" fillId="0" borderId="150" xfId="0" applyFont="1" applyBorder="1" applyAlignment="1">
      <alignment horizontal="center" vertical="center"/>
    </xf>
    <xf numFmtId="0" fontId="25" fillId="0" borderId="163" xfId="0" applyFont="1" applyBorder="1" applyAlignment="1">
      <alignment horizontal="center" vertical="center"/>
    </xf>
    <xf numFmtId="0" fontId="0" fillId="0" borderId="22" xfId="0" applyBorder="1" applyAlignment="1">
      <alignment horizontal="center" vertical="center"/>
    </xf>
    <xf numFmtId="0" fontId="0" fillId="0" borderId="43" xfId="0" applyBorder="1" applyAlignment="1">
      <alignment horizontal="center" vertical="center"/>
    </xf>
    <xf numFmtId="0" fontId="25" fillId="0" borderId="145" xfId="0" applyFont="1" applyBorder="1" applyAlignment="1">
      <alignment horizontal="justify" vertical="center" wrapText="1"/>
    </xf>
    <xf numFmtId="0" fontId="25" fillId="28" borderId="145" xfId="0" applyFont="1" applyFill="1" applyBorder="1" applyAlignment="1">
      <alignment horizontal="center" vertical="center" wrapText="1"/>
    </xf>
    <xf numFmtId="0" fontId="45" fillId="0" borderId="145" xfId="0" applyFont="1" applyBorder="1" applyAlignment="1">
      <alignment horizontal="center" vertical="center" wrapText="1"/>
    </xf>
    <xf numFmtId="0" fontId="44" fillId="0" borderId="0" xfId="0" applyFont="1" applyAlignment="1">
      <alignment horizontal="left" vertical="center" wrapText="1"/>
    </xf>
    <xf numFmtId="183" fontId="25" fillId="0" borderId="145" xfId="0" applyNumberFormat="1" applyFont="1" applyBorder="1" applyAlignment="1">
      <alignment horizontal="center" vertical="center" wrapText="1"/>
    </xf>
    <xf numFmtId="0" fontId="54" fillId="28" borderId="145" xfId="0" applyFont="1" applyFill="1" applyBorder="1" applyAlignment="1">
      <alignment horizontal="center" vertical="center" wrapText="1"/>
    </xf>
  </cellXfs>
  <cellStyles count="57">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桁区切り 2" xfId="54" xr:uid="{4FC04BDD-CE48-436A-B011-02C1081E8B72}"/>
    <cellStyle name="桁区切り 2 2" xfId="56" xr:uid="{0E9F587B-2C7A-4F6C-8EAB-16B4DFA336EC}"/>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10 3 2" xfId="45" xr:uid="{00000000-0005-0000-0000-00002A000000}"/>
    <cellStyle name="標準 2" xfId="48" xr:uid="{00000000-0005-0000-0000-00002B000000}"/>
    <cellStyle name="標準 2 2" xfId="49" xr:uid="{00000000-0005-0000-0000-00002C000000}"/>
    <cellStyle name="標準 3" xfId="50" xr:uid="{00000000-0005-0000-0000-00002D000000}"/>
    <cellStyle name="標準 4" xfId="52" xr:uid="{00000000-0005-0000-0000-00002E000000}"/>
    <cellStyle name="標準 5" xfId="55" xr:uid="{82713543-1FE8-4F82-BB9C-964FDC0089A7}"/>
    <cellStyle name="標準 8 3 2" xfId="47" xr:uid="{00000000-0005-0000-0000-00002F000000}"/>
    <cellStyle name="標準_01_市町村別集計表" xfId="44" xr:uid="{00000000-0005-0000-0000-000030000000}"/>
    <cellStyle name="標準_04_業種別集計表" xfId="42" xr:uid="{00000000-0005-0000-0000-000031000000}"/>
    <cellStyle name="標準_20年度集計表" xfId="46" xr:uid="{00000000-0005-0000-0000-000032000000}"/>
    <cellStyle name="標準_経年" xfId="51" xr:uid="{00000000-0005-0000-0000-000033000000}"/>
    <cellStyle name="標準_水質・底質（河川）" xfId="53" xr:uid="{00000000-0005-0000-0000-000034000000}"/>
    <cellStyle name="良い" xfId="43"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333375</xdr:colOff>
      <xdr:row>2</xdr:row>
      <xdr:rowOff>209550</xdr:rowOff>
    </xdr:from>
    <xdr:to>
      <xdr:col>5</xdr:col>
      <xdr:colOff>152400</xdr:colOff>
      <xdr:row>2</xdr:row>
      <xdr:rowOff>209550</xdr:rowOff>
    </xdr:to>
    <xdr:sp macro="" textlink="">
      <xdr:nvSpPr>
        <xdr:cNvPr id="2" name="Line 1">
          <a:extLst>
            <a:ext uri="{FF2B5EF4-FFF2-40B4-BE49-F238E27FC236}">
              <a16:creationId xmlns:a16="http://schemas.microsoft.com/office/drawing/2014/main" id="{9BDB2A82-D41F-4B14-B422-2436E0FA0D15}"/>
            </a:ext>
          </a:extLst>
        </xdr:cNvPr>
        <xdr:cNvSpPr>
          <a:spLocks noChangeShapeType="1"/>
        </xdr:cNvSpPr>
      </xdr:nvSpPr>
      <xdr:spPr bwMode="auto">
        <a:xfrm>
          <a:off x="4267200" y="714375"/>
          <a:ext cx="0" cy="0"/>
        </a:xfrm>
        <a:prstGeom prst="line">
          <a:avLst/>
        </a:prstGeom>
        <a:noFill/>
        <a:ln w="9525">
          <a:solidFill>
            <a:srgbClr val="000000"/>
          </a:solidFill>
          <a:round/>
          <a:headEnd/>
          <a:tailEnd/>
        </a:ln>
      </xdr:spPr>
    </xdr:sp>
    <xdr:clientData/>
  </xdr:twoCellAnchor>
  <xdr:twoCellAnchor>
    <xdr:from>
      <xdr:col>5</xdr:col>
      <xdr:colOff>333375</xdr:colOff>
      <xdr:row>2</xdr:row>
      <xdr:rowOff>209550</xdr:rowOff>
    </xdr:from>
    <xdr:to>
      <xdr:col>5</xdr:col>
      <xdr:colOff>152400</xdr:colOff>
      <xdr:row>2</xdr:row>
      <xdr:rowOff>209550</xdr:rowOff>
    </xdr:to>
    <xdr:sp macro="" textlink="">
      <xdr:nvSpPr>
        <xdr:cNvPr id="7" name="Line 1">
          <a:extLst>
            <a:ext uri="{FF2B5EF4-FFF2-40B4-BE49-F238E27FC236}">
              <a16:creationId xmlns:a16="http://schemas.microsoft.com/office/drawing/2014/main" id="{47E0062A-F6B6-486A-963B-3B426FD5D967}"/>
            </a:ext>
          </a:extLst>
        </xdr:cNvPr>
        <xdr:cNvSpPr>
          <a:spLocks noChangeShapeType="1"/>
        </xdr:cNvSpPr>
      </xdr:nvSpPr>
      <xdr:spPr bwMode="auto">
        <a:xfrm>
          <a:off x="4267200" y="714375"/>
          <a:ext cx="0" cy="0"/>
        </a:xfrm>
        <a:prstGeom prst="line">
          <a:avLst/>
        </a:prstGeom>
        <a:noFill/>
        <a:ln w="9525">
          <a:solidFill>
            <a:srgbClr val="000000"/>
          </a:solidFill>
          <a:round/>
          <a:headEnd/>
          <a:tailEnd/>
        </a:ln>
      </xdr:spPr>
    </xdr:sp>
    <xdr:clientData/>
  </xdr:twoCellAnchor>
  <xdr:twoCellAnchor>
    <xdr:from>
      <xdr:col>5</xdr:col>
      <xdr:colOff>333375</xdr:colOff>
      <xdr:row>2</xdr:row>
      <xdr:rowOff>209550</xdr:rowOff>
    </xdr:from>
    <xdr:to>
      <xdr:col>5</xdr:col>
      <xdr:colOff>152400</xdr:colOff>
      <xdr:row>2</xdr:row>
      <xdr:rowOff>209550</xdr:rowOff>
    </xdr:to>
    <xdr:sp macro="" textlink="">
      <xdr:nvSpPr>
        <xdr:cNvPr id="3" name="Line 1">
          <a:extLst>
            <a:ext uri="{FF2B5EF4-FFF2-40B4-BE49-F238E27FC236}">
              <a16:creationId xmlns:a16="http://schemas.microsoft.com/office/drawing/2014/main" id="{F7434C63-D602-46F3-BEE1-2C58FA90EDCE}"/>
            </a:ext>
          </a:extLst>
        </xdr:cNvPr>
        <xdr:cNvSpPr>
          <a:spLocks noChangeShapeType="1"/>
        </xdr:cNvSpPr>
      </xdr:nvSpPr>
      <xdr:spPr bwMode="auto">
        <a:xfrm>
          <a:off x="4276725" y="714375"/>
          <a:ext cx="0" cy="0"/>
        </a:xfrm>
        <a:prstGeom prst="line">
          <a:avLst/>
        </a:prstGeom>
        <a:noFill/>
        <a:ln w="9525">
          <a:solidFill>
            <a:srgbClr val="000000"/>
          </a:solidFill>
          <a:round/>
          <a:headEnd/>
          <a:tailEnd/>
        </a:ln>
      </xdr:spPr>
    </xdr:sp>
    <xdr:clientData/>
  </xdr:twoCellAnchor>
  <xdr:twoCellAnchor>
    <xdr:from>
      <xdr:col>5</xdr:col>
      <xdr:colOff>333375</xdr:colOff>
      <xdr:row>2</xdr:row>
      <xdr:rowOff>209550</xdr:rowOff>
    </xdr:from>
    <xdr:to>
      <xdr:col>5</xdr:col>
      <xdr:colOff>152400</xdr:colOff>
      <xdr:row>2</xdr:row>
      <xdr:rowOff>209550</xdr:rowOff>
    </xdr:to>
    <xdr:sp macro="" textlink="">
      <xdr:nvSpPr>
        <xdr:cNvPr id="4" name="Line 1">
          <a:extLst>
            <a:ext uri="{FF2B5EF4-FFF2-40B4-BE49-F238E27FC236}">
              <a16:creationId xmlns:a16="http://schemas.microsoft.com/office/drawing/2014/main" id="{825935BF-776D-4196-BB35-CD20516AEBB6}"/>
            </a:ext>
          </a:extLst>
        </xdr:cNvPr>
        <xdr:cNvSpPr>
          <a:spLocks noChangeShapeType="1"/>
        </xdr:cNvSpPr>
      </xdr:nvSpPr>
      <xdr:spPr bwMode="auto">
        <a:xfrm>
          <a:off x="4276725" y="714375"/>
          <a:ext cx="0" cy="0"/>
        </a:xfrm>
        <a:prstGeom prst="line">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0</xdr:colOff>
      <xdr:row>4</xdr:row>
      <xdr:rowOff>85725</xdr:rowOff>
    </xdr:from>
    <xdr:to>
      <xdr:col>12</xdr:col>
      <xdr:colOff>0</xdr:colOff>
      <xdr:row>4</xdr:row>
      <xdr:rowOff>85725</xdr:rowOff>
    </xdr:to>
    <xdr:sp macro="" textlink="">
      <xdr:nvSpPr>
        <xdr:cNvPr id="3" name="Line 2">
          <a:extLst>
            <a:ext uri="{FF2B5EF4-FFF2-40B4-BE49-F238E27FC236}">
              <a16:creationId xmlns:a16="http://schemas.microsoft.com/office/drawing/2014/main" id="{F0B2FEDD-8DE1-4B19-A3A1-E2063C2316D8}"/>
            </a:ext>
          </a:extLst>
        </xdr:cNvPr>
        <xdr:cNvSpPr>
          <a:spLocks noChangeShapeType="1"/>
        </xdr:cNvSpPr>
      </xdr:nvSpPr>
      <xdr:spPr bwMode="auto">
        <a:xfrm>
          <a:off x="7172325" y="3114675"/>
          <a:ext cx="0" cy="0"/>
        </a:xfrm>
        <a:prstGeom prst="line">
          <a:avLst/>
        </a:prstGeom>
        <a:noFill/>
        <a:ln w="9525">
          <a:solidFill>
            <a:srgbClr val="000000"/>
          </a:solidFill>
          <a:round/>
          <a:headEnd/>
          <a:tailEnd/>
        </a:ln>
      </xdr:spPr>
    </xdr:sp>
    <xdr:clientData/>
  </xdr:twoCellAnchor>
  <xdr:twoCellAnchor>
    <xdr:from>
      <xdr:col>12</xdr:col>
      <xdr:colOff>0</xdr:colOff>
      <xdr:row>4</xdr:row>
      <xdr:rowOff>85725</xdr:rowOff>
    </xdr:from>
    <xdr:to>
      <xdr:col>12</xdr:col>
      <xdr:colOff>0</xdr:colOff>
      <xdr:row>4</xdr:row>
      <xdr:rowOff>85725</xdr:rowOff>
    </xdr:to>
    <xdr:sp macro="" textlink="">
      <xdr:nvSpPr>
        <xdr:cNvPr id="4" name="Line 3">
          <a:extLst>
            <a:ext uri="{FF2B5EF4-FFF2-40B4-BE49-F238E27FC236}">
              <a16:creationId xmlns:a16="http://schemas.microsoft.com/office/drawing/2014/main" id="{F6830774-D97B-4A77-8C3D-8635354972B2}"/>
            </a:ext>
          </a:extLst>
        </xdr:cNvPr>
        <xdr:cNvSpPr>
          <a:spLocks noChangeShapeType="1"/>
        </xdr:cNvSpPr>
      </xdr:nvSpPr>
      <xdr:spPr bwMode="auto">
        <a:xfrm>
          <a:off x="7172325" y="3114675"/>
          <a:ext cx="0" cy="0"/>
        </a:xfrm>
        <a:prstGeom prst="line">
          <a:avLst/>
        </a:prstGeom>
        <a:noFill/>
        <a:ln w="9525">
          <a:solidFill>
            <a:srgbClr val="000000"/>
          </a:solidFill>
          <a:round/>
          <a:headEnd/>
          <a:tailEnd/>
        </a:ln>
      </xdr:spPr>
    </xdr:sp>
    <xdr:clientData/>
  </xdr:twoCellAnchor>
  <xdr:twoCellAnchor>
    <xdr:from>
      <xdr:col>12</xdr:col>
      <xdr:colOff>0</xdr:colOff>
      <xdr:row>4</xdr:row>
      <xdr:rowOff>276225</xdr:rowOff>
    </xdr:from>
    <xdr:to>
      <xdr:col>12</xdr:col>
      <xdr:colOff>0</xdr:colOff>
      <xdr:row>4</xdr:row>
      <xdr:rowOff>276225</xdr:rowOff>
    </xdr:to>
    <xdr:sp macro="" textlink="">
      <xdr:nvSpPr>
        <xdr:cNvPr id="5" name="Line 4">
          <a:extLst>
            <a:ext uri="{FF2B5EF4-FFF2-40B4-BE49-F238E27FC236}">
              <a16:creationId xmlns:a16="http://schemas.microsoft.com/office/drawing/2014/main" id="{7BBBEA5D-B26E-4635-9261-25F97AD95746}"/>
            </a:ext>
          </a:extLst>
        </xdr:cNvPr>
        <xdr:cNvSpPr>
          <a:spLocks noChangeShapeType="1"/>
        </xdr:cNvSpPr>
      </xdr:nvSpPr>
      <xdr:spPr bwMode="auto">
        <a:xfrm>
          <a:off x="7172325" y="3209925"/>
          <a:ext cx="0" cy="0"/>
        </a:xfrm>
        <a:prstGeom prst="line">
          <a:avLst/>
        </a:prstGeom>
        <a:noFill/>
        <a:ln w="9525">
          <a:solidFill>
            <a:srgbClr val="000000"/>
          </a:solidFill>
          <a:round/>
          <a:headEnd/>
          <a:tailEnd/>
        </a:ln>
      </xdr:spPr>
    </xdr:sp>
    <xdr:clientData/>
  </xdr:twoCellAnchor>
  <xdr:twoCellAnchor>
    <xdr:from>
      <xdr:col>5</xdr:col>
      <xdr:colOff>333375</xdr:colOff>
      <xdr:row>4</xdr:row>
      <xdr:rowOff>0</xdr:rowOff>
    </xdr:from>
    <xdr:to>
      <xdr:col>5</xdr:col>
      <xdr:colOff>152400</xdr:colOff>
      <xdr:row>4</xdr:row>
      <xdr:rowOff>0</xdr:rowOff>
    </xdr:to>
    <xdr:sp macro="" textlink="">
      <xdr:nvSpPr>
        <xdr:cNvPr id="6" name="Line 5">
          <a:extLst>
            <a:ext uri="{FF2B5EF4-FFF2-40B4-BE49-F238E27FC236}">
              <a16:creationId xmlns:a16="http://schemas.microsoft.com/office/drawing/2014/main" id="{280BC372-5ACB-4AAB-8FB8-0E12617990A2}"/>
            </a:ext>
          </a:extLst>
        </xdr:cNvPr>
        <xdr:cNvSpPr>
          <a:spLocks noChangeShapeType="1"/>
        </xdr:cNvSpPr>
      </xdr:nvSpPr>
      <xdr:spPr bwMode="auto">
        <a:xfrm>
          <a:off x="4267200" y="3028950"/>
          <a:ext cx="0" cy="0"/>
        </a:xfrm>
        <a:prstGeom prst="line">
          <a:avLst/>
        </a:prstGeom>
        <a:noFill/>
        <a:ln w="9525">
          <a:solidFill>
            <a:srgbClr val="000000"/>
          </a:solidFill>
          <a:round/>
          <a:headEnd/>
          <a:tailEnd/>
        </a:ln>
      </xdr:spPr>
    </xdr:sp>
    <xdr:clientData/>
  </xdr:twoCellAnchor>
  <xdr:twoCellAnchor>
    <xdr:from>
      <xdr:col>12</xdr:col>
      <xdr:colOff>0</xdr:colOff>
      <xdr:row>4</xdr:row>
      <xdr:rowOff>85725</xdr:rowOff>
    </xdr:from>
    <xdr:to>
      <xdr:col>12</xdr:col>
      <xdr:colOff>0</xdr:colOff>
      <xdr:row>4</xdr:row>
      <xdr:rowOff>85725</xdr:rowOff>
    </xdr:to>
    <xdr:sp macro="" textlink="">
      <xdr:nvSpPr>
        <xdr:cNvPr id="2" name="Line 2">
          <a:extLst>
            <a:ext uri="{FF2B5EF4-FFF2-40B4-BE49-F238E27FC236}">
              <a16:creationId xmlns:a16="http://schemas.microsoft.com/office/drawing/2014/main" id="{046C581B-3EA8-4E8D-83CF-131E6FCA8B54}"/>
            </a:ext>
          </a:extLst>
        </xdr:cNvPr>
        <xdr:cNvSpPr>
          <a:spLocks noChangeShapeType="1"/>
        </xdr:cNvSpPr>
      </xdr:nvSpPr>
      <xdr:spPr bwMode="auto">
        <a:xfrm>
          <a:off x="7172325" y="1000125"/>
          <a:ext cx="0" cy="0"/>
        </a:xfrm>
        <a:prstGeom prst="line">
          <a:avLst/>
        </a:prstGeom>
        <a:noFill/>
        <a:ln w="9525">
          <a:solidFill>
            <a:srgbClr val="000000"/>
          </a:solidFill>
          <a:round/>
          <a:headEnd/>
          <a:tailEnd/>
        </a:ln>
      </xdr:spPr>
    </xdr:sp>
    <xdr:clientData/>
  </xdr:twoCellAnchor>
  <xdr:twoCellAnchor>
    <xdr:from>
      <xdr:col>12</xdr:col>
      <xdr:colOff>0</xdr:colOff>
      <xdr:row>4</xdr:row>
      <xdr:rowOff>85725</xdr:rowOff>
    </xdr:from>
    <xdr:to>
      <xdr:col>12</xdr:col>
      <xdr:colOff>0</xdr:colOff>
      <xdr:row>4</xdr:row>
      <xdr:rowOff>85725</xdr:rowOff>
    </xdr:to>
    <xdr:sp macro="" textlink="">
      <xdr:nvSpPr>
        <xdr:cNvPr id="7" name="Line 3">
          <a:extLst>
            <a:ext uri="{FF2B5EF4-FFF2-40B4-BE49-F238E27FC236}">
              <a16:creationId xmlns:a16="http://schemas.microsoft.com/office/drawing/2014/main" id="{7D1A42B9-55F8-4353-83D3-E4DCE7B2E43E}"/>
            </a:ext>
          </a:extLst>
        </xdr:cNvPr>
        <xdr:cNvSpPr>
          <a:spLocks noChangeShapeType="1"/>
        </xdr:cNvSpPr>
      </xdr:nvSpPr>
      <xdr:spPr bwMode="auto">
        <a:xfrm>
          <a:off x="7172325" y="1000125"/>
          <a:ext cx="0" cy="0"/>
        </a:xfrm>
        <a:prstGeom prst="line">
          <a:avLst/>
        </a:prstGeom>
        <a:noFill/>
        <a:ln w="9525">
          <a:solidFill>
            <a:srgbClr val="000000"/>
          </a:solidFill>
          <a:round/>
          <a:headEnd/>
          <a:tailEnd/>
        </a:ln>
      </xdr:spPr>
    </xdr:sp>
    <xdr:clientData/>
  </xdr:twoCellAnchor>
  <xdr:twoCellAnchor>
    <xdr:from>
      <xdr:col>12</xdr:col>
      <xdr:colOff>0</xdr:colOff>
      <xdr:row>4</xdr:row>
      <xdr:rowOff>276225</xdr:rowOff>
    </xdr:from>
    <xdr:to>
      <xdr:col>12</xdr:col>
      <xdr:colOff>0</xdr:colOff>
      <xdr:row>4</xdr:row>
      <xdr:rowOff>276225</xdr:rowOff>
    </xdr:to>
    <xdr:sp macro="" textlink="">
      <xdr:nvSpPr>
        <xdr:cNvPr id="8" name="Line 4">
          <a:extLst>
            <a:ext uri="{FF2B5EF4-FFF2-40B4-BE49-F238E27FC236}">
              <a16:creationId xmlns:a16="http://schemas.microsoft.com/office/drawing/2014/main" id="{E0D5284F-EA1B-4C50-89DE-410BC42E8ECA}"/>
            </a:ext>
          </a:extLst>
        </xdr:cNvPr>
        <xdr:cNvSpPr>
          <a:spLocks noChangeShapeType="1"/>
        </xdr:cNvSpPr>
      </xdr:nvSpPr>
      <xdr:spPr bwMode="auto">
        <a:xfrm>
          <a:off x="7172325" y="1095375"/>
          <a:ext cx="0" cy="0"/>
        </a:xfrm>
        <a:prstGeom prst="line">
          <a:avLst/>
        </a:prstGeom>
        <a:noFill/>
        <a:ln w="9525">
          <a:solidFill>
            <a:srgbClr val="000000"/>
          </a:solidFill>
          <a:round/>
          <a:headEnd/>
          <a:tailEnd/>
        </a:ln>
      </xdr:spPr>
    </xdr:sp>
    <xdr:clientData/>
  </xdr:twoCellAnchor>
  <xdr:twoCellAnchor>
    <xdr:from>
      <xdr:col>5</xdr:col>
      <xdr:colOff>333375</xdr:colOff>
      <xdr:row>4</xdr:row>
      <xdr:rowOff>0</xdr:rowOff>
    </xdr:from>
    <xdr:to>
      <xdr:col>5</xdr:col>
      <xdr:colOff>152400</xdr:colOff>
      <xdr:row>4</xdr:row>
      <xdr:rowOff>0</xdr:rowOff>
    </xdr:to>
    <xdr:sp macro="" textlink="">
      <xdr:nvSpPr>
        <xdr:cNvPr id="9" name="Line 5">
          <a:extLst>
            <a:ext uri="{FF2B5EF4-FFF2-40B4-BE49-F238E27FC236}">
              <a16:creationId xmlns:a16="http://schemas.microsoft.com/office/drawing/2014/main" id="{2D389C21-2DA9-4E51-875D-2DC7357D6088}"/>
            </a:ext>
          </a:extLst>
        </xdr:cNvPr>
        <xdr:cNvSpPr>
          <a:spLocks noChangeShapeType="1"/>
        </xdr:cNvSpPr>
      </xdr:nvSpPr>
      <xdr:spPr bwMode="auto">
        <a:xfrm>
          <a:off x="4276725" y="914400"/>
          <a:ext cx="0" cy="0"/>
        </a:xfrm>
        <a:prstGeom prst="line">
          <a:avLst/>
        </a:prstGeom>
        <a:noFill/>
        <a:ln w="9525">
          <a:solidFill>
            <a:srgbClr val="000000"/>
          </a:solidFill>
          <a:round/>
          <a:headEnd/>
          <a:tailEnd/>
        </a:ln>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09BE74-55D0-41C8-93CA-4A076F041621}">
  <sheetPr>
    <pageSetUpPr fitToPage="1"/>
  </sheetPr>
  <dimension ref="A1:N65"/>
  <sheetViews>
    <sheetView tabSelected="1" view="pageBreakPreview" topLeftCell="B1" zoomScaleNormal="85" zoomScaleSheetLayoutView="100" workbookViewId="0">
      <selection activeCell="B1" sqref="B1"/>
    </sheetView>
  </sheetViews>
  <sheetFormatPr defaultColWidth="9" defaultRowHeight="13.2" x14ac:dyDescent="0.2"/>
  <cols>
    <col min="1" max="1" width="7.44140625" style="296" customWidth="1"/>
    <col min="2" max="2" width="39.6640625" style="298" customWidth="1"/>
    <col min="3" max="13" width="7.109375" style="298" customWidth="1"/>
    <col min="14" max="16384" width="9" style="296"/>
  </cols>
  <sheetData>
    <row r="1" spans="1:14" ht="17.25" customHeight="1" x14ac:dyDescent="0.2">
      <c r="B1" s="297" t="s">
        <v>508</v>
      </c>
    </row>
    <row r="2" spans="1:14" ht="17.25" customHeight="1" x14ac:dyDescent="0.2">
      <c r="B2" s="297" t="s">
        <v>509</v>
      </c>
    </row>
    <row r="3" spans="1:14" s="299" customFormat="1" ht="13.8" thickBot="1" x14ac:dyDescent="0.25">
      <c r="B3" s="300"/>
      <c r="C3" s="300"/>
      <c r="D3" s="300"/>
      <c r="E3" s="300"/>
      <c r="F3" s="300"/>
      <c r="G3" s="300"/>
      <c r="H3" s="300"/>
      <c r="I3" s="300"/>
      <c r="J3" s="300"/>
      <c r="K3" s="300"/>
      <c r="L3" s="300"/>
      <c r="M3" s="301" t="s">
        <v>72</v>
      </c>
      <c r="N3" s="296"/>
    </row>
    <row r="4" spans="1:14" s="219" customFormat="1" ht="18.75" customHeight="1" x14ac:dyDescent="0.2">
      <c r="A4" s="480" t="s">
        <v>8</v>
      </c>
      <c r="B4" s="482" t="s">
        <v>9</v>
      </c>
      <c r="C4" s="484" t="s">
        <v>10</v>
      </c>
      <c r="D4" s="478" t="s">
        <v>0</v>
      </c>
      <c r="E4" s="486"/>
      <c r="F4" s="486"/>
      <c r="G4" s="486"/>
      <c r="H4" s="487"/>
      <c r="I4" s="488" t="s">
        <v>1</v>
      </c>
      <c r="J4" s="486"/>
      <c r="K4" s="489"/>
      <c r="L4" s="478" t="s">
        <v>71</v>
      </c>
      <c r="M4" s="479"/>
      <c r="N4" s="299"/>
    </row>
    <row r="5" spans="1:14" s="219" customFormat="1" ht="15" customHeight="1" thickBot="1" x14ac:dyDescent="0.25">
      <c r="A5" s="481"/>
      <c r="B5" s="483"/>
      <c r="C5" s="485"/>
      <c r="D5" s="302" t="s">
        <v>2</v>
      </c>
      <c r="E5" s="303" t="s">
        <v>14</v>
      </c>
      <c r="F5" s="303" t="s">
        <v>3</v>
      </c>
      <c r="G5" s="303" t="s">
        <v>4</v>
      </c>
      <c r="H5" s="304" t="s">
        <v>5</v>
      </c>
      <c r="I5" s="303" t="s">
        <v>6</v>
      </c>
      <c r="J5" s="303" t="s">
        <v>7</v>
      </c>
      <c r="K5" s="303" t="s">
        <v>5</v>
      </c>
      <c r="L5" s="305" t="s">
        <v>11</v>
      </c>
      <c r="M5" s="306" t="s">
        <v>15</v>
      </c>
    </row>
    <row r="6" spans="1:14" s="224" customFormat="1" ht="14.25" customHeight="1" thickTop="1" x14ac:dyDescent="0.2">
      <c r="A6" s="220">
        <v>500</v>
      </c>
      <c r="B6" s="221" t="s">
        <v>12</v>
      </c>
      <c r="C6" s="222">
        <v>1</v>
      </c>
      <c r="D6" s="307">
        <v>0</v>
      </c>
      <c r="E6" s="307">
        <v>0</v>
      </c>
      <c r="F6" s="307">
        <v>0</v>
      </c>
      <c r="G6" s="307">
        <v>0</v>
      </c>
      <c r="H6" s="307">
        <v>0</v>
      </c>
      <c r="I6" s="307">
        <v>0</v>
      </c>
      <c r="J6" s="307">
        <v>0.52</v>
      </c>
      <c r="K6" s="307">
        <v>0.52</v>
      </c>
      <c r="L6" s="307">
        <v>0.52</v>
      </c>
      <c r="M6" s="223">
        <v>0</v>
      </c>
      <c r="N6" s="219"/>
    </row>
    <row r="7" spans="1:14" s="224" customFormat="1" ht="14.25" customHeight="1" x14ac:dyDescent="0.2">
      <c r="A7" s="220">
        <v>700</v>
      </c>
      <c r="B7" s="225" t="s">
        <v>13</v>
      </c>
      <c r="C7" s="226">
        <v>0</v>
      </c>
      <c r="D7" s="308">
        <v>0</v>
      </c>
      <c r="E7" s="308">
        <v>0</v>
      </c>
      <c r="F7" s="308">
        <v>0</v>
      </c>
      <c r="G7" s="308">
        <v>0</v>
      </c>
      <c r="H7" s="308">
        <v>0</v>
      </c>
      <c r="I7" s="308">
        <v>0</v>
      </c>
      <c r="J7" s="308">
        <v>0</v>
      </c>
      <c r="K7" s="308">
        <v>0</v>
      </c>
      <c r="L7" s="308">
        <v>0</v>
      </c>
      <c r="M7" s="227">
        <v>0</v>
      </c>
    </row>
    <row r="8" spans="1:14" s="224" customFormat="1" ht="14.25" customHeight="1" x14ac:dyDescent="0.2">
      <c r="A8" s="220"/>
      <c r="B8" s="228" t="s">
        <v>487</v>
      </c>
      <c r="C8" s="229">
        <v>463</v>
      </c>
      <c r="D8" s="229">
        <v>3874.6090000000004</v>
      </c>
      <c r="E8" s="229">
        <v>160.38</v>
      </c>
      <c r="F8" s="229">
        <v>3.5999999999999997E-2</v>
      </c>
      <c r="G8" s="229">
        <v>0</v>
      </c>
      <c r="H8" s="229">
        <v>4035.0249999999996</v>
      </c>
      <c r="I8" s="229">
        <v>0.73200000000000021</v>
      </c>
      <c r="J8" s="229">
        <v>12030.276</v>
      </c>
      <c r="K8" s="229">
        <v>12031.007999999998</v>
      </c>
      <c r="L8" s="229">
        <v>16066.032999999998</v>
      </c>
      <c r="M8" s="230">
        <v>82.049093509013844</v>
      </c>
    </row>
    <row r="9" spans="1:14" s="224" customFormat="1" ht="14.25" customHeight="1" x14ac:dyDescent="0.2">
      <c r="A9" s="220">
        <v>1200</v>
      </c>
      <c r="B9" s="231" t="s">
        <v>510</v>
      </c>
      <c r="C9" s="229">
        <v>16</v>
      </c>
      <c r="D9" s="229">
        <v>192.22900000000001</v>
      </c>
      <c r="E9" s="229">
        <v>1.7999999999999999E-2</v>
      </c>
      <c r="F9" s="229">
        <v>0</v>
      </c>
      <c r="G9" s="229">
        <v>0</v>
      </c>
      <c r="H9" s="309">
        <v>192.24700000000001</v>
      </c>
      <c r="I9" s="229">
        <v>0.39900000000000002</v>
      </c>
      <c r="J9" s="229">
        <v>62.834000000000003</v>
      </c>
      <c r="K9" s="309">
        <v>63.233000000000004</v>
      </c>
      <c r="L9" s="309">
        <v>255.48000000000002</v>
      </c>
      <c r="M9" s="230">
        <v>1.3047341810939177</v>
      </c>
    </row>
    <row r="10" spans="1:14" s="224" customFormat="1" ht="14.25" customHeight="1" x14ac:dyDescent="0.2">
      <c r="A10" s="220">
        <v>1300</v>
      </c>
      <c r="B10" s="232" t="s">
        <v>511</v>
      </c>
      <c r="C10" s="229">
        <v>2</v>
      </c>
      <c r="D10" s="229">
        <v>0</v>
      </c>
      <c r="E10" s="229">
        <v>0</v>
      </c>
      <c r="F10" s="229">
        <v>0</v>
      </c>
      <c r="G10" s="229">
        <v>0</v>
      </c>
      <c r="H10" s="309">
        <v>0</v>
      </c>
      <c r="I10" s="229">
        <v>0</v>
      </c>
      <c r="J10" s="229">
        <v>0</v>
      </c>
      <c r="K10" s="309">
        <v>0</v>
      </c>
      <c r="L10" s="309">
        <v>0</v>
      </c>
      <c r="M10" s="230">
        <v>0</v>
      </c>
    </row>
    <row r="11" spans="1:14" s="224" customFormat="1" ht="14.25" customHeight="1" x14ac:dyDescent="0.2">
      <c r="A11" s="220">
        <v>1320</v>
      </c>
      <c r="B11" s="232" t="s">
        <v>512</v>
      </c>
      <c r="C11" s="229">
        <v>2</v>
      </c>
      <c r="D11" s="229">
        <v>0</v>
      </c>
      <c r="E11" s="229">
        <v>0</v>
      </c>
      <c r="F11" s="229">
        <v>0</v>
      </c>
      <c r="G11" s="229">
        <v>0</v>
      </c>
      <c r="H11" s="309">
        <v>0</v>
      </c>
      <c r="I11" s="229">
        <v>0</v>
      </c>
      <c r="J11" s="229">
        <v>0</v>
      </c>
      <c r="K11" s="309">
        <v>0</v>
      </c>
      <c r="L11" s="309">
        <v>0</v>
      </c>
      <c r="M11" s="230">
        <v>0</v>
      </c>
    </row>
    <row r="12" spans="1:14" s="224" customFormat="1" ht="14.25" customHeight="1" x14ac:dyDescent="0.2">
      <c r="A12" s="220">
        <v>1350</v>
      </c>
      <c r="B12" s="232" t="s">
        <v>513</v>
      </c>
      <c r="C12" s="229">
        <v>0</v>
      </c>
      <c r="D12" s="229">
        <v>0</v>
      </c>
      <c r="E12" s="229">
        <v>0</v>
      </c>
      <c r="F12" s="229">
        <v>0</v>
      </c>
      <c r="G12" s="229">
        <v>0</v>
      </c>
      <c r="H12" s="309">
        <v>0</v>
      </c>
      <c r="I12" s="229">
        <v>0</v>
      </c>
      <c r="J12" s="229">
        <v>0</v>
      </c>
      <c r="K12" s="309">
        <v>0</v>
      </c>
      <c r="L12" s="309">
        <v>0</v>
      </c>
      <c r="M12" s="230">
        <v>0</v>
      </c>
    </row>
    <row r="13" spans="1:14" s="224" customFormat="1" ht="14.25" customHeight="1" x14ac:dyDescent="0.2">
      <c r="A13" s="220">
        <v>1400</v>
      </c>
      <c r="B13" s="232" t="s">
        <v>514</v>
      </c>
      <c r="C13" s="229">
        <v>1</v>
      </c>
      <c r="D13" s="229">
        <v>3.1E-2</v>
      </c>
      <c r="E13" s="229">
        <v>0</v>
      </c>
      <c r="F13" s="229">
        <v>0</v>
      </c>
      <c r="G13" s="229">
        <v>0</v>
      </c>
      <c r="H13" s="309">
        <v>3.1E-2</v>
      </c>
      <c r="I13" s="229">
        <v>0.17</v>
      </c>
      <c r="J13" s="229">
        <v>0</v>
      </c>
      <c r="K13" s="309">
        <v>0.17</v>
      </c>
      <c r="L13" s="309">
        <v>0.20100000000000001</v>
      </c>
      <c r="M13" s="230">
        <v>1.026505285736173E-3</v>
      </c>
    </row>
    <row r="14" spans="1:14" s="224" customFormat="1" ht="14.25" customHeight="1" x14ac:dyDescent="0.2">
      <c r="A14" s="220">
        <v>1500</v>
      </c>
      <c r="B14" s="232" t="s">
        <v>515</v>
      </c>
      <c r="C14" s="229">
        <v>0</v>
      </c>
      <c r="D14" s="229">
        <v>0</v>
      </c>
      <c r="E14" s="229">
        <v>0</v>
      </c>
      <c r="F14" s="229">
        <v>0</v>
      </c>
      <c r="G14" s="229">
        <v>0</v>
      </c>
      <c r="H14" s="309">
        <v>0</v>
      </c>
      <c r="I14" s="229">
        <v>0</v>
      </c>
      <c r="J14" s="229">
        <v>0</v>
      </c>
      <c r="K14" s="309">
        <v>0</v>
      </c>
      <c r="L14" s="309">
        <v>0</v>
      </c>
      <c r="M14" s="230">
        <v>0</v>
      </c>
    </row>
    <row r="15" spans="1:14" s="224" customFormat="1" ht="14.25" customHeight="1" x14ac:dyDescent="0.2">
      <c r="A15" s="220">
        <v>1600</v>
      </c>
      <c r="B15" s="232" t="s">
        <v>516</v>
      </c>
      <c r="C15" s="229">
        <v>4</v>
      </c>
      <c r="D15" s="229">
        <v>11.273</v>
      </c>
      <c r="E15" s="229">
        <v>0</v>
      </c>
      <c r="F15" s="229">
        <v>0</v>
      </c>
      <c r="G15" s="229">
        <v>0</v>
      </c>
      <c r="H15" s="309">
        <v>11.273</v>
      </c>
      <c r="I15" s="229">
        <v>0</v>
      </c>
      <c r="J15" s="229">
        <v>0.68100000000000005</v>
      </c>
      <c r="K15" s="309">
        <v>0.68100000000000005</v>
      </c>
      <c r="L15" s="309">
        <v>11.954000000000001</v>
      </c>
      <c r="M15" s="230">
        <v>6.1048976048210003E-2</v>
      </c>
    </row>
    <row r="16" spans="1:14" s="224" customFormat="1" ht="14.25" customHeight="1" x14ac:dyDescent="0.2">
      <c r="A16" s="220">
        <v>1700</v>
      </c>
      <c r="B16" s="232" t="s">
        <v>517</v>
      </c>
      <c r="C16" s="229">
        <v>0</v>
      </c>
      <c r="D16" s="229">
        <v>0</v>
      </c>
      <c r="E16" s="229">
        <v>0</v>
      </c>
      <c r="F16" s="229">
        <v>0</v>
      </c>
      <c r="G16" s="229">
        <v>0</v>
      </c>
      <c r="H16" s="309">
        <v>0</v>
      </c>
      <c r="I16" s="229">
        <v>0</v>
      </c>
      <c r="J16" s="229">
        <v>0</v>
      </c>
      <c r="K16" s="309">
        <v>0</v>
      </c>
      <c r="L16" s="309">
        <v>0</v>
      </c>
      <c r="M16" s="230">
        <v>0</v>
      </c>
    </row>
    <row r="17" spans="1:13" s="224" customFormat="1" ht="14.25" customHeight="1" x14ac:dyDescent="0.2">
      <c r="A17" s="220">
        <v>1800</v>
      </c>
      <c r="B17" s="232" t="s">
        <v>518</v>
      </c>
      <c r="C17" s="229">
        <v>6</v>
      </c>
      <c r="D17" s="229">
        <v>10.018000000000001</v>
      </c>
      <c r="E17" s="229">
        <v>0</v>
      </c>
      <c r="F17" s="229">
        <v>0</v>
      </c>
      <c r="G17" s="229">
        <v>0</v>
      </c>
      <c r="H17" s="309">
        <v>10.018000000000001</v>
      </c>
      <c r="I17" s="229">
        <v>4.2999999999999997E-2</v>
      </c>
      <c r="J17" s="229">
        <v>8.4239999999999995</v>
      </c>
      <c r="K17" s="309">
        <v>8.4669999999999987</v>
      </c>
      <c r="L17" s="309">
        <v>18.484999999999999</v>
      </c>
      <c r="M17" s="230">
        <v>9.4402737347428628E-2</v>
      </c>
    </row>
    <row r="18" spans="1:13" s="224" customFormat="1" ht="14.25" customHeight="1" x14ac:dyDescent="0.2">
      <c r="A18" s="220">
        <v>1900</v>
      </c>
      <c r="B18" s="232" t="s">
        <v>519</v>
      </c>
      <c r="C18" s="229">
        <v>11</v>
      </c>
      <c r="D18" s="229">
        <v>276.77199999999999</v>
      </c>
      <c r="E18" s="229">
        <v>0</v>
      </c>
      <c r="F18" s="229">
        <v>0</v>
      </c>
      <c r="G18" s="229">
        <v>0</v>
      </c>
      <c r="H18" s="309">
        <v>276.77199999999999</v>
      </c>
      <c r="I18" s="229">
        <v>2E-3</v>
      </c>
      <c r="J18" s="229">
        <v>74.293999999999997</v>
      </c>
      <c r="K18" s="309">
        <v>74.295999999999992</v>
      </c>
      <c r="L18" s="309">
        <v>351.06799999999998</v>
      </c>
      <c r="M18" s="230">
        <v>1.7929012818548591</v>
      </c>
    </row>
    <row r="19" spans="1:13" s="224" customFormat="1" ht="14.25" customHeight="1" x14ac:dyDescent="0.2">
      <c r="A19" s="220">
        <v>2000</v>
      </c>
      <c r="B19" s="232" t="s">
        <v>520</v>
      </c>
      <c r="C19" s="229">
        <v>119</v>
      </c>
      <c r="D19" s="229">
        <v>1271.809</v>
      </c>
      <c r="E19" s="229">
        <v>65.744</v>
      </c>
      <c r="F19" s="229">
        <v>3.5999999999999997E-2</v>
      </c>
      <c r="G19" s="229">
        <v>0</v>
      </c>
      <c r="H19" s="309">
        <v>1337.5889999999999</v>
      </c>
      <c r="I19" s="229">
        <v>4.9000000000000002E-2</v>
      </c>
      <c r="J19" s="229">
        <v>6476.6540000000005</v>
      </c>
      <c r="K19" s="309">
        <v>6476.7030000000004</v>
      </c>
      <c r="L19" s="309">
        <v>7814.2920000000004</v>
      </c>
      <c r="M19" s="230">
        <v>39.907522598437261</v>
      </c>
    </row>
    <row r="20" spans="1:13" s="224" customFormat="1" ht="14.25" customHeight="1" x14ac:dyDescent="0.2">
      <c r="A20" s="220">
        <v>2025</v>
      </c>
      <c r="B20" s="232" t="s">
        <v>521</v>
      </c>
      <c r="C20" s="229">
        <v>0</v>
      </c>
      <c r="D20" s="229">
        <v>0</v>
      </c>
      <c r="E20" s="229">
        <v>0</v>
      </c>
      <c r="F20" s="229">
        <v>0</v>
      </c>
      <c r="G20" s="229">
        <v>0</v>
      </c>
      <c r="H20" s="309">
        <v>0</v>
      </c>
      <c r="I20" s="229">
        <v>0</v>
      </c>
      <c r="J20" s="229">
        <v>0</v>
      </c>
      <c r="K20" s="309">
        <v>0</v>
      </c>
      <c r="L20" s="309">
        <v>0</v>
      </c>
      <c r="M20" s="230">
        <v>0</v>
      </c>
    </row>
    <row r="21" spans="1:13" s="224" customFormat="1" ht="14.25" customHeight="1" x14ac:dyDescent="0.2">
      <c r="A21" s="220">
        <v>2060</v>
      </c>
      <c r="B21" s="232" t="s">
        <v>522</v>
      </c>
      <c r="C21" s="229">
        <v>4</v>
      </c>
      <c r="D21" s="229">
        <v>16.41</v>
      </c>
      <c r="E21" s="229">
        <v>0</v>
      </c>
      <c r="F21" s="229">
        <v>0</v>
      </c>
      <c r="G21" s="229">
        <v>0</v>
      </c>
      <c r="H21" s="309">
        <v>16.41</v>
      </c>
      <c r="I21" s="229">
        <v>0</v>
      </c>
      <c r="J21" s="229">
        <v>51.2</v>
      </c>
      <c r="K21" s="309">
        <v>51.2</v>
      </c>
      <c r="L21" s="309">
        <v>67.61</v>
      </c>
      <c r="M21" s="230">
        <v>0.34528369337623205</v>
      </c>
    </row>
    <row r="22" spans="1:13" s="224" customFormat="1" ht="14.25" customHeight="1" x14ac:dyDescent="0.2">
      <c r="A22" s="220">
        <v>2092</v>
      </c>
      <c r="B22" s="232" t="s">
        <v>523</v>
      </c>
      <c r="C22" s="229">
        <v>1</v>
      </c>
      <c r="D22" s="229">
        <v>0</v>
      </c>
      <c r="E22" s="229">
        <v>0</v>
      </c>
      <c r="F22" s="229">
        <v>0</v>
      </c>
      <c r="G22" s="229">
        <v>0</v>
      </c>
      <c r="H22" s="309">
        <v>0</v>
      </c>
      <c r="I22" s="229">
        <v>0</v>
      </c>
      <c r="J22" s="229">
        <v>2.4</v>
      </c>
      <c r="K22" s="309">
        <v>2.4</v>
      </c>
      <c r="L22" s="309">
        <v>2.4</v>
      </c>
      <c r="M22" s="230">
        <v>1.2256779531178182E-2</v>
      </c>
    </row>
    <row r="23" spans="1:13" s="224" customFormat="1" ht="14.25" customHeight="1" x14ac:dyDescent="0.2">
      <c r="A23" s="220">
        <v>2100</v>
      </c>
      <c r="B23" s="232" t="s">
        <v>524</v>
      </c>
      <c r="C23" s="229">
        <v>26</v>
      </c>
      <c r="D23" s="229">
        <v>156.62100000000001</v>
      </c>
      <c r="E23" s="229">
        <v>10.553000000000001</v>
      </c>
      <c r="F23" s="229">
        <v>0</v>
      </c>
      <c r="G23" s="229">
        <v>0</v>
      </c>
      <c r="H23" s="309">
        <v>167.17400000000001</v>
      </c>
      <c r="I23" s="229">
        <v>0</v>
      </c>
      <c r="J23" s="229">
        <v>757.08199999999999</v>
      </c>
      <c r="K23" s="309">
        <v>757.08199999999999</v>
      </c>
      <c r="L23" s="309">
        <v>924.25599999999997</v>
      </c>
      <c r="M23" s="230">
        <v>4.7201675093202589</v>
      </c>
    </row>
    <row r="24" spans="1:13" s="224" customFormat="1" ht="14.25" customHeight="1" x14ac:dyDescent="0.2">
      <c r="A24" s="220">
        <v>2200</v>
      </c>
      <c r="B24" s="232" t="s">
        <v>525</v>
      </c>
      <c r="C24" s="229">
        <v>32</v>
      </c>
      <c r="D24" s="229">
        <v>292.77699999999999</v>
      </c>
      <c r="E24" s="229">
        <v>8.7999999999999995E-2</v>
      </c>
      <c r="F24" s="229">
        <v>0</v>
      </c>
      <c r="G24" s="229">
        <v>0</v>
      </c>
      <c r="H24" s="309">
        <v>292.86500000000001</v>
      </c>
      <c r="I24" s="229">
        <v>0</v>
      </c>
      <c r="J24" s="229">
        <v>491.149</v>
      </c>
      <c r="K24" s="309">
        <v>491.149</v>
      </c>
      <c r="L24" s="309">
        <v>784.01400000000001</v>
      </c>
      <c r="M24" s="230">
        <v>4.003952811398805</v>
      </c>
    </row>
    <row r="25" spans="1:13" s="224" customFormat="1" ht="14.25" customHeight="1" x14ac:dyDescent="0.2">
      <c r="A25" s="220">
        <v>2300</v>
      </c>
      <c r="B25" s="232" t="s">
        <v>526</v>
      </c>
      <c r="C25" s="229">
        <v>6</v>
      </c>
      <c r="D25" s="229">
        <v>80.959999999999994</v>
      </c>
      <c r="E25" s="229">
        <v>0</v>
      </c>
      <c r="F25" s="229">
        <v>0</v>
      </c>
      <c r="G25" s="229">
        <v>0</v>
      </c>
      <c r="H25" s="309">
        <v>80.959999999999994</v>
      </c>
      <c r="I25" s="229">
        <v>0</v>
      </c>
      <c r="J25" s="229">
        <v>6.0830000000000002</v>
      </c>
      <c r="K25" s="309">
        <v>6.0830000000000002</v>
      </c>
      <c r="L25" s="309">
        <v>87.042999999999992</v>
      </c>
      <c r="M25" s="230">
        <v>0.44452785863847605</v>
      </c>
    </row>
    <row r="26" spans="1:13" s="224" customFormat="1" ht="14.25" customHeight="1" x14ac:dyDescent="0.2">
      <c r="A26" s="220">
        <v>2400</v>
      </c>
      <c r="B26" s="232" t="s">
        <v>527</v>
      </c>
      <c r="C26" s="229">
        <v>1</v>
      </c>
      <c r="D26" s="229">
        <v>1.4</v>
      </c>
      <c r="E26" s="229">
        <v>0</v>
      </c>
      <c r="F26" s="229">
        <v>0</v>
      </c>
      <c r="G26" s="229">
        <v>0</v>
      </c>
      <c r="H26" s="309">
        <v>1.4</v>
      </c>
      <c r="I26" s="229">
        <v>0</v>
      </c>
      <c r="J26" s="229">
        <v>0</v>
      </c>
      <c r="K26" s="309">
        <v>0</v>
      </c>
      <c r="L26" s="309">
        <v>1.4</v>
      </c>
      <c r="M26" s="230">
        <v>7.1497880598539393E-3</v>
      </c>
    </row>
    <row r="27" spans="1:13" s="224" customFormat="1" ht="14.25" customHeight="1" x14ac:dyDescent="0.2">
      <c r="A27" s="220">
        <v>2500</v>
      </c>
      <c r="B27" s="232" t="s">
        <v>528</v>
      </c>
      <c r="C27" s="229">
        <v>27</v>
      </c>
      <c r="D27" s="229">
        <v>111.529</v>
      </c>
      <c r="E27" s="229">
        <v>1.2430000000000001</v>
      </c>
      <c r="F27" s="229">
        <v>0</v>
      </c>
      <c r="G27" s="229">
        <v>0</v>
      </c>
      <c r="H27" s="309">
        <v>112.77199999999999</v>
      </c>
      <c r="I27" s="229">
        <v>0</v>
      </c>
      <c r="J27" s="229">
        <v>1820.6489999999999</v>
      </c>
      <c r="K27" s="309">
        <v>1820.6489999999999</v>
      </c>
      <c r="L27" s="309">
        <v>1933.4209999999998</v>
      </c>
      <c r="M27" s="230">
        <v>9.873964557479189</v>
      </c>
    </row>
    <row r="28" spans="1:13" s="224" customFormat="1" ht="14.25" customHeight="1" x14ac:dyDescent="0.2">
      <c r="A28" s="220">
        <v>2600</v>
      </c>
      <c r="B28" s="232" t="s">
        <v>529</v>
      </c>
      <c r="C28" s="229">
        <v>28</v>
      </c>
      <c r="D28" s="229">
        <v>320.71199999999999</v>
      </c>
      <c r="E28" s="229">
        <v>72.539000000000001</v>
      </c>
      <c r="F28" s="229">
        <v>0</v>
      </c>
      <c r="G28" s="229">
        <v>0</v>
      </c>
      <c r="H28" s="309">
        <v>393.25099999999998</v>
      </c>
      <c r="I28" s="229">
        <v>0</v>
      </c>
      <c r="J28" s="229">
        <v>1131.5419999999999</v>
      </c>
      <c r="K28" s="309">
        <v>1131.5419999999999</v>
      </c>
      <c r="L28" s="309">
        <v>1524.7929999999999</v>
      </c>
      <c r="M28" s="230">
        <v>7.7871048465349064</v>
      </c>
    </row>
    <row r="29" spans="1:13" s="224" customFormat="1" ht="14.25" customHeight="1" x14ac:dyDescent="0.2">
      <c r="A29" s="220">
        <v>2700</v>
      </c>
      <c r="B29" s="233" t="s">
        <v>530</v>
      </c>
      <c r="C29" s="229">
        <v>28</v>
      </c>
      <c r="D29" s="229">
        <v>18.405000000000001</v>
      </c>
      <c r="E29" s="229">
        <v>7.0000000000000001E-3</v>
      </c>
      <c r="F29" s="229">
        <v>0</v>
      </c>
      <c r="G29" s="229">
        <v>0</v>
      </c>
      <c r="H29" s="309">
        <v>18.412000000000003</v>
      </c>
      <c r="I29" s="229">
        <v>2E-3</v>
      </c>
      <c r="J29" s="229">
        <v>175.672</v>
      </c>
      <c r="K29" s="309">
        <v>175.67400000000001</v>
      </c>
      <c r="L29" s="309">
        <v>194.08600000000001</v>
      </c>
      <c r="M29" s="230">
        <v>0.99119554670343712</v>
      </c>
    </row>
    <row r="30" spans="1:13" s="224" customFormat="1" ht="14.25" customHeight="1" x14ac:dyDescent="0.2">
      <c r="A30" s="220">
        <v>2800</v>
      </c>
      <c r="B30" s="233" t="s">
        <v>531</v>
      </c>
      <c r="C30" s="229">
        <v>82</v>
      </c>
      <c r="D30" s="229">
        <v>521.36699999999996</v>
      </c>
      <c r="E30" s="229">
        <v>4.47</v>
      </c>
      <c r="F30" s="229">
        <v>0</v>
      </c>
      <c r="G30" s="229">
        <v>0</v>
      </c>
      <c r="H30" s="309">
        <v>525.83699999999999</v>
      </c>
      <c r="I30" s="229">
        <v>0</v>
      </c>
      <c r="J30" s="229">
        <v>583.447</v>
      </c>
      <c r="K30" s="309">
        <v>583.447</v>
      </c>
      <c r="L30" s="309">
        <v>1109.2840000000001</v>
      </c>
      <c r="M30" s="230">
        <v>5.6651039272764425</v>
      </c>
    </row>
    <row r="31" spans="1:13" s="224" customFormat="1" ht="14.25" customHeight="1" x14ac:dyDescent="0.2">
      <c r="A31" s="220">
        <v>2900</v>
      </c>
      <c r="B31" s="233" t="s">
        <v>532</v>
      </c>
      <c r="C31" s="229">
        <v>24</v>
      </c>
      <c r="D31" s="229">
        <v>164.37200000000001</v>
      </c>
      <c r="E31" s="229">
        <v>0</v>
      </c>
      <c r="F31" s="229">
        <v>0</v>
      </c>
      <c r="G31" s="229">
        <v>0</v>
      </c>
      <c r="H31" s="309">
        <v>164.37200000000001</v>
      </c>
      <c r="I31" s="229">
        <v>0</v>
      </c>
      <c r="J31" s="229">
        <v>188.00700000000001</v>
      </c>
      <c r="K31" s="309">
        <v>188.00700000000001</v>
      </c>
      <c r="L31" s="309">
        <v>352.37900000000002</v>
      </c>
      <c r="M31" s="230">
        <v>1.7995965476737656</v>
      </c>
    </row>
    <row r="32" spans="1:13" s="224" customFormat="1" ht="14.25" customHeight="1" x14ac:dyDescent="0.2">
      <c r="A32" s="220">
        <v>3000</v>
      </c>
      <c r="B32" s="233" t="s">
        <v>533</v>
      </c>
      <c r="C32" s="229">
        <v>17</v>
      </c>
      <c r="D32" s="229">
        <v>48.965000000000003</v>
      </c>
      <c r="E32" s="229">
        <v>4.57</v>
      </c>
      <c r="F32" s="229">
        <v>0</v>
      </c>
      <c r="G32" s="229">
        <v>0</v>
      </c>
      <c r="H32" s="309">
        <v>53.535000000000004</v>
      </c>
      <c r="I32" s="229">
        <v>0</v>
      </c>
      <c r="J32" s="229">
        <v>67.221000000000004</v>
      </c>
      <c r="K32" s="309">
        <v>67.221000000000004</v>
      </c>
      <c r="L32" s="309">
        <v>120.756</v>
      </c>
      <c r="M32" s="230">
        <v>0.61669986211123029</v>
      </c>
    </row>
    <row r="33" spans="1:13" s="224" customFormat="1" ht="14.25" customHeight="1" x14ac:dyDescent="0.2">
      <c r="A33" s="220">
        <v>3060</v>
      </c>
      <c r="B33" s="233" t="s">
        <v>534</v>
      </c>
      <c r="C33" s="229">
        <v>0</v>
      </c>
      <c r="D33" s="229">
        <v>0</v>
      </c>
      <c r="E33" s="229">
        <v>0</v>
      </c>
      <c r="F33" s="229">
        <v>0</v>
      </c>
      <c r="G33" s="229">
        <v>0</v>
      </c>
      <c r="H33" s="309">
        <v>0</v>
      </c>
      <c r="I33" s="229">
        <v>0</v>
      </c>
      <c r="J33" s="229">
        <v>0</v>
      </c>
      <c r="K33" s="309">
        <v>0</v>
      </c>
      <c r="L33" s="309">
        <v>0</v>
      </c>
      <c r="M33" s="230">
        <v>0</v>
      </c>
    </row>
    <row r="34" spans="1:13" s="224" customFormat="1" ht="14.25" customHeight="1" x14ac:dyDescent="0.2">
      <c r="A34" s="220">
        <v>3070</v>
      </c>
      <c r="B34" s="233" t="s">
        <v>535</v>
      </c>
      <c r="C34" s="229">
        <v>0</v>
      </c>
      <c r="D34" s="229">
        <v>0</v>
      </c>
      <c r="E34" s="229">
        <v>0</v>
      </c>
      <c r="F34" s="229">
        <v>0</v>
      </c>
      <c r="G34" s="229">
        <v>0</v>
      </c>
      <c r="H34" s="309">
        <v>0</v>
      </c>
      <c r="I34" s="229">
        <v>0</v>
      </c>
      <c r="J34" s="229">
        <v>0</v>
      </c>
      <c r="K34" s="309">
        <v>0</v>
      </c>
      <c r="L34" s="309">
        <v>0</v>
      </c>
      <c r="M34" s="230">
        <v>0</v>
      </c>
    </row>
    <row r="35" spans="1:13" s="224" customFormat="1" ht="14.25" customHeight="1" x14ac:dyDescent="0.2">
      <c r="A35" s="220">
        <v>3100</v>
      </c>
      <c r="B35" s="233" t="s">
        <v>536</v>
      </c>
      <c r="C35" s="229">
        <v>14</v>
      </c>
      <c r="D35" s="229">
        <v>110.181</v>
      </c>
      <c r="E35" s="229">
        <v>1.1479999999999999</v>
      </c>
      <c r="F35" s="229">
        <v>0</v>
      </c>
      <c r="G35" s="229">
        <v>0</v>
      </c>
      <c r="H35" s="309">
        <v>111.32899999999999</v>
      </c>
      <c r="I35" s="229">
        <v>0</v>
      </c>
      <c r="J35" s="229">
        <v>10.226000000000001</v>
      </c>
      <c r="K35" s="309">
        <v>10.226000000000001</v>
      </c>
      <c r="L35" s="309">
        <v>121.55499999999999</v>
      </c>
      <c r="M35" s="230">
        <v>0.62078034829681827</v>
      </c>
    </row>
    <row r="36" spans="1:13" s="224" customFormat="1" ht="14.25" customHeight="1" x14ac:dyDescent="0.2">
      <c r="A36" s="220">
        <v>3120</v>
      </c>
      <c r="B36" s="233" t="s">
        <v>537</v>
      </c>
      <c r="C36" s="229">
        <v>1</v>
      </c>
      <c r="D36" s="229">
        <v>0</v>
      </c>
      <c r="E36" s="229">
        <v>0</v>
      </c>
      <c r="F36" s="229">
        <v>0</v>
      </c>
      <c r="G36" s="229">
        <v>0</v>
      </c>
      <c r="H36" s="309">
        <v>0</v>
      </c>
      <c r="I36" s="229">
        <v>0</v>
      </c>
      <c r="J36" s="229">
        <v>0</v>
      </c>
      <c r="K36" s="309">
        <v>0</v>
      </c>
      <c r="L36" s="309">
        <v>0</v>
      </c>
      <c r="M36" s="230">
        <v>0</v>
      </c>
    </row>
    <row r="37" spans="1:13" s="224" customFormat="1" ht="13.2" customHeight="1" x14ac:dyDescent="0.2">
      <c r="A37" s="220">
        <v>3140</v>
      </c>
      <c r="B37" s="233" t="s">
        <v>538</v>
      </c>
      <c r="C37" s="229">
        <v>1</v>
      </c>
      <c r="D37" s="229">
        <v>8.9</v>
      </c>
      <c r="E37" s="229">
        <v>0</v>
      </c>
      <c r="F37" s="229">
        <v>0</v>
      </c>
      <c r="G37" s="229">
        <v>0</v>
      </c>
      <c r="H37" s="309">
        <v>8.9</v>
      </c>
      <c r="I37" s="229">
        <v>0</v>
      </c>
      <c r="J37" s="229">
        <v>0.46300000000000002</v>
      </c>
      <c r="K37" s="309">
        <v>0.46300000000000002</v>
      </c>
      <c r="L37" s="309">
        <v>9.3629999999999995</v>
      </c>
      <c r="M37" s="230">
        <v>4.7816761146008885E-2</v>
      </c>
    </row>
    <row r="38" spans="1:13" s="224" customFormat="1" ht="14.25" customHeight="1" x14ac:dyDescent="0.2">
      <c r="A38" s="220">
        <v>3200</v>
      </c>
      <c r="B38" s="233" t="s">
        <v>539</v>
      </c>
      <c r="C38" s="229">
        <v>3</v>
      </c>
      <c r="D38" s="229">
        <v>10.63</v>
      </c>
      <c r="E38" s="229">
        <v>0</v>
      </c>
      <c r="F38" s="229">
        <v>0</v>
      </c>
      <c r="G38" s="229">
        <v>0</v>
      </c>
      <c r="H38" s="309">
        <v>10.63</v>
      </c>
      <c r="I38" s="229">
        <v>6.7000000000000004E-2</v>
      </c>
      <c r="J38" s="229">
        <v>6.5279999999999996</v>
      </c>
      <c r="K38" s="309">
        <v>6.5949999999999998</v>
      </c>
      <c r="L38" s="309">
        <v>17.225000000000001</v>
      </c>
      <c r="M38" s="230">
        <v>8.7967928093560091E-2</v>
      </c>
    </row>
    <row r="39" spans="1:13" s="224" customFormat="1" ht="14.25" customHeight="1" x14ac:dyDescent="0.2">
      <c r="A39" s="220">
        <v>3230</v>
      </c>
      <c r="B39" s="233" t="s">
        <v>540</v>
      </c>
      <c r="C39" s="229">
        <v>3</v>
      </c>
      <c r="D39" s="229">
        <v>8.7460000000000004</v>
      </c>
      <c r="E39" s="229">
        <v>0</v>
      </c>
      <c r="F39" s="229">
        <v>0</v>
      </c>
      <c r="G39" s="229">
        <v>0</v>
      </c>
      <c r="H39" s="309">
        <v>8.7460000000000004</v>
      </c>
      <c r="I39" s="229">
        <v>0</v>
      </c>
      <c r="J39" s="229">
        <v>1.72</v>
      </c>
      <c r="K39" s="309">
        <v>1.72</v>
      </c>
      <c r="L39" s="309">
        <v>10.466000000000001</v>
      </c>
      <c r="M39" s="230">
        <v>5.3449772738879534E-2</v>
      </c>
    </row>
    <row r="40" spans="1:13" s="224" customFormat="1" ht="14.25" customHeight="1" x14ac:dyDescent="0.2">
      <c r="A40" s="220">
        <v>3300</v>
      </c>
      <c r="B40" s="233" t="s">
        <v>541</v>
      </c>
      <c r="C40" s="229">
        <v>0</v>
      </c>
      <c r="D40" s="229">
        <v>0</v>
      </c>
      <c r="E40" s="229">
        <v>0</v>
      </c>
      <c r="F40" s="229">
        <v>0</v>
      </c>
      <c r="G40" s="229">
        <v>0</v>
      </c>
      <c r="H40" s="309">
        <v>0</v>
      </c>
      <c r="I40" s="229">
        <v>0</v>
      </c>
      <c r="J40" s="229">
        <v>0</v>
      </c>
      <c r="K40" s="309">
        <v>0</v>
      </c>
      <c r="L40" s="309">
        <v>0</v>
      </c>
      <c r="M40" s="230">
        <v>0</v>
      </c>
    </row>
    <row r="41" spans="1:13" s="224" customFormat="1" ht="14.25" customHeight="1" x14ac:dyDescent="0.2">
      <c r="A41" s="220">
        <v>3400</v>
      </c>
      <c r="B41" s="234" t="s">
        <v>542</v>
      </c>
      <c r="C41" s="235">
        <v>4</v>
      </c>
      <c r="D41" s="235">
        <v>240.50200000000001</v>
      </c>
      <c r="E41" s="235">
        <v>0</v>
      </c>
      <c r="F41" s="235">
        <v>0</v>
      </c>
      <c r="G41" s="235">
        <v>0</v>
      </c>
      <c r="H41" s="310">
        <v>240.50200000000001</v>
      </c>
      <c r="I41" s="235">
        <v>0</v>
      </c>
      <c r="J41" s="235">
        <v>114</v>
      </c>
      <c r="K41" s="310">
        <v>114</v>
      </c>
      <c r="L41" s="310">
        <v>354.50200000000001</v>
      </c>
      <c r="M41" s="236">
        <v>1.8104386905673868</v>
      </c>
    </row>
    <row r="42" spans="1:13" s="224" customFormat="1" ht="14.25" customHeight="1" x14ac:dyDescent="0.2">
      <c r="A42" s="220">
        <v>3500</v>
      </c>
      <c r="B42" s="237" t="s">
        <v>543</v>
      </c>
      <c r="C42" s="238">
        <v>6</v>
      </c>
      <c r="D42" s="238">
        <v>4.306</v>
      </c>
      <c r="E42" s="238">
        <v>0</v>
      </c>
      <c r="F42" s="238">
        <v>0</v>
      </c>
      <c r="G42" s="238">
        <v>0</v>
      </c>
      <c r="H42" s="311">
        <v>4.306</v>
      </c>
      <c r="I42" s="238">
        <v>0</v>
      </c>
      <c r="J42" s="238">
        <v>51</v>
      </c>
      <c r="K42" s="311">
        <v>51</v>
      </c>
      <c r="L42" s="311">
        <v>55.305999999999997</v>
      </c>
      <c r="M42" s="227">
        <v>0.28244727031305855</v>
      </c>
    </row>
    <row r="43" spans="1:13" s="224" customFormat="1" ht="14.25" customHeight="1" x14ac:dyDescent="0.2">
      <c r="A43" s="220">
        <v>3600</v>
      </c>
      <c r="B43" s="237" t="s">
        <v>544</v>
      </c>
      <c r="C43" s="238">
        <v>0</v>
      </c>
      <c r="D43" s="238">
        <v>0</v>
      </c>
      <c r="E43" s="238">
        <v>0</v>
      </c>
      <c r="F43" s="238">
        <v>0</v>
      </c>
      <c r="G43" s="238">
        <v>0</v>
      </c>
      <c r="H43" s="311">
        <v>0</v>
      </c>
      <c r="I43" s="238">
        <v>0</v>
      </c>
      <c r="J43" s="238">
        <v>0</v>
      </c>
      <c r="K43" s="311">
        <v>0</v>
      </c>
      <c r="L43" s="311">
        <v>0</v>
      </c>
      <c r="M43" s="227">
        <v>0</v>
      </c>
    </row>
    <row r="44" spans="1:13" s="224" customFormat="1" ht="14.25" customHeight="1" x14ac:dyDescent="0.2">
      <c r="A44" s="220">
        <v>3700</v>
      </c>
      <c r="B44" s="237" t="s">
        <v>545</v>
      </c>
      <c r="C44" s="238">
        <v>0</v>
      </c>
      <c r="D44" s="238">
        <v>0</v>
      </c>
      <c r="E44" s="238">
        <v>0</v>
      </c>
      <c r="F44" s="238">
        <v>0</v>
      </c>
      <c r="G44" s="238">
        <v>0</v>
      </c>
      <c r="H44" s="311">
        <v>0</v>
      </c>
      <c r="I44" s="238">
        <v>0</v>
      </c>
      <c r="J44" s="238">
        <v>0</v>
      </c>
      <c r="K44" s="311">
        <v>0</v>
      </c>
      <c r="L44" s="311">
        <v>0</v>
      </c>
      <c r="M44" s="227">
        <v>0</v>
      </c>
    </row>
    <row r="45" spans="1:13" s="224" customFormat="1" ht="14.25" customHeight="1" x14ac:dyDescent="0.2">
      <c r="A45" s="220">
        <v>3830</v>
      </c>
      <c r="B45" s="237" t="s">
        <v>546</v>
      </c>
      <c r="C45" s="238">
        <v>29</v>
      </c>
      <c r="D45" s="238">
        <v>0</v>
      </c>
      <c r="E45" s="238">
        <v>115.718</v>
      </c>
      <c r="F45" s="238">
        <v>0</v>
      </c>
      <c r="G45" s="238">
        <v>0</v>
      </c>
      <c r="H45" s="311">
        <v>115.718</v>
      </c>
      <c r="I45" s="238">
        <v>0</v>
      </c>
      <c r="J45" s="238">
        <v>0</v>
      </c>
      <c r="K45" s="311">
        <v>0</v>
      </c>
      <c r="L45" s="311">
        <v>115.718</v>
      </c>
      <c r="M45" s="227">
        <v>0.59097083907869874</v>
      </c>
    </row>
    <row r="46" spans="1:13" s="224" customFormat="1" ht="14.25" customHeight="1" x14ac:dyDescent="0.2">
      <c r="A46" s="220">
        <v>3900</v>
      </c>
      <c r="B46" s="237" t="s">
        <v>547</v>
      </c>
      <c r="C46" s="238">
        <v>0</v>
      </c>
      <c r="D46" s="238">
        <v>0</v>
      </c>
      <c r="E46" s="238">
        <v>0</v>
      </c>
      <c r="F46" s="238">
        <v>0</v>
      </c>
      <c r="G46" s="238">
        <v>0</v>
      </c>
      <c r="H46" s="311">
        <v>0</v>
      </c>
      <c r="I46" s="238">
        <v>0</v>
      </c>
      <c r="J46" s="238">
        <v>0</v>
      </c>
      <c r="K46" s="311">
        <v>0</v>
      </c>
      <c r="L46" s="311">
        <v>0</v>
      </c>
      <c r="M46" s="227">
        <v>0</v>
      </c>
    </row>
    <row r="47" spans="1:13" s="224" customFormat="1" ht="14.25" customHeight="1" x14ac:dyDescent="0.2">
      <c r="A47" s="220">
        <v>4400</v>
      </c>
      <c r="B47" s="237" t="s">
        <v>548</v>
      </c>
      <c r="C47" s="238">
        <v>6</v>
      </c>
      <c r="D47" s="238">
        <v>77.766000000000005</v>
      </c>
      <c r="E47" s="238">
        <v>0</v>
      </c>
      <c r="F47" s="238">
        <v>0</v>
      </c>
      <c r="G47" s="238">
        <v>0</v>
      </c>
      <c r="H47" s="311">
        <v>77.766000000000005</v>
      </c>
      <c r="I47" s="238">
        <v>0</v>
      </c>
      <c r="J47" s="238">
        <v>2.5510000000000002</v>
      </c>
      <c r="K47" s="311">
        <v>2.5510000000000002</v>
      </c>
      <c r="L47" s="311">
        <v>80.317000000000007</v>
      </c>
      <c r="M47" s="227">
        <v>0.41017823400234926</v>
      </c>
    </row>
    <row r="48" spans="1:13" s="224" customFormat="1" ht="14.25" customHeight="1" x14ac:dyDescent="0.2">
      <c r="A48" s="220">
        <v>5132</v>
      </c>
      <c r="B48" s="237" t="s">
        <v>549</v>
      </c>
      <c r="C48" s="238">
        <v>14</v>
      </c>
      <c r="D48" s="238">
        <v>6.52</v>
      </c>
      <c r="E48" s="238">
        <v>0</v>
      </c>
      <c r="F48" s="238">
        <v>0</v>
      </c>
      <c r="G48" s="238">
        <v>0</v>
      </c>
      <c r="H48" s="311">
        <v>6.52</v>
      </c>
      <c r="I48" s="238">
        <v>0</v>
      </c>
      <c r="J48" s="238">
        <v>0.78</v>
      </c>
      <c r="K48" s="311">
        <v>0.78</v>
      </c>
      <c r="L48" s="311">
        <v>7.3</v>
      </c>
      <c r="M48" s="227">
        <v>3.7281037740666975E-2</v>
      </c>
    </row>
    <row r="49" spans="1:14" s="224" customFormat="1" ht="14.25" customHeight="1" x14ac:dyDescent="0.2">
      <c r="A49" s="220">
        <v>5142</v>
      </c>
      <c r="B49" s="237" t="s">
        <v>550</v>
      </c>
      <c r="C49" s="238">
        <v>0</v>
      </c>
      <c r="D49" s="238">
        <v>0</v>
      </c>
      <c r="E49" s="238">
        <v>0</v>
      </c>
      <c r="F49" s="238">
        <v>0</v>
      </c>
      <c r="G49" s="238">
        <v>0</v>
      </c>
      <c r="H49" s="311">
        <v>0</v>
      </c>
      <c r="I49" s="238">
        <v>0</v>
      </c>
      <c r="J49" s="238">
        <v>0</v>
      </c>
      <c r="K49" s="311">
        <v>0</v>
      </c>
      <c r="L49" s="311">
        <v>0</v>
      </c>
      <c r="M49" s="227">
        <v>0</v>
      </c>
    </row>
    <row r="50" spans="1:14" s="224" customFormat="1" ht="14.25" customHeight="1" x14ac:dyDescent="0.2">
      <c r="A50" s="220">
        <v>5220</v>
      </c>
      <c r="B50" s="237" t="s">
        <v>551</v>
      </c>
      <c r="C50" s="238">
        <v>0</v>
      </c>
      <c r="D50" s="238">
        <v>0</v>
      </c>
      <c r="E50" s="238">
        <v>0</v>
      </c>
      <c r="F50" s="238">
        <v>0</v>
      </c>
      <c r="G50" s="238">
        <v>0</v>
      </c>
      <c r="H50" s="311">
        <v>0</v>
      </c>
      <c r="I50" s="238">
        <v>0</v>
      </c>
      <c r="J50" s="238">
        <v>0</v>
      </c>
      <c r="K50" s="311">
        <v>0</v>
      </c>
      <c r="L50" s="311">
        <v>0</v>
      </c>
      <c r="M50" s="227">
        <v>0</v>
      </c>
    </row>
    <row r="51" spans="1:14" s="224" customFormat="1" ht="14.25" customHeight="1" x14ac:dyDescent="0.2">
      <c r="A51" s="220">
        <v>5930</v>
      </c>
      <c r="B51" s="225" t="s">
        <v>552</v>
      </c>
      <c r="C51" s="238">
        <v>561</v>
      </c>
      <c r="D51" s="238">
        <v>113.758</v>
      </c>
      <c r="E51" s="238">
        <v>0</v>
      </c>
      <c r="F51" s="238">
        <v>0</v>
      </c>
      <c r="G51" s="238">
        <v>0</v>
      </c>
      <c r="H51" s="311">
        <v>113.758</v>
      </c>
      <c r="I51" s="238">
        <v>0</v>
      </c>
      <c r="J51" s="238">
        <v>0</v>
      </c>
      <c r="K51" s="311">
        <v>0</v>
      </c>
      <c r="L51" s="311">
        <v>113.758</v>
      </c>
      <c r="M51" s="227">
        <v>0.58096113579490316</v>
      </c>
    </row>
    <row r="52" spans="1:14" s="224" customFormat="1" ht="14.25" customHeight="1" x14ac:dyDescent="0.2">
      <c r="A52" s="239">
        <v>7210</v>
      </c>
      <c r="B52" s="225" t="s">
        <v>553</v>
      </c>
      <c r="C52" s="238">
        <v>9</v>
      </c>
      <c r="D52" s="238">
        <v>13.632999999999999</v>
      </c>
      <c r="E52" s="238">
        <v>0</v>
      </c>
      <c r="F52" s="238">
        <v>0</v>
      </c>
      <c r="G52" s="238">
        <v>0</v>
      </c>
      <c r="H52" s="311">
        <v>13.632999999999999</v>
      </c>
      <c r="I52" s="238">
        <v>7.8E-2</v>
      </c>
      <c r="J52" s="238">
        <v>22.6</v>
      </c>
      <c r="K52" s="311">
        <v>22.678000000000001</v>
      </c>
      <c r="L52" s="311">
        <v>36.311</v>
      </c>
      <c r="M52" s="227">
        <v>0.18543996731525458</v>
      </c>
    </row>
    <row r="53" spans="1:14" s="224" customFormat="1" ht="14.25" customHeight="1" x14ac:dyDescent="0.2">
      <c r="A53" s="220">
        <v>7430</v>
      </c>
      <c r="B53" s="225" t="s">
        <v>554</v>
      </c>
      <c r="C53" s="238">
        <v>0</v>
      </c>
      <c r="D53" s="238">
        <v>0</v>
      </c>
      <c r="E53" s="238">
        <v>0</v>
      </c>
      <c r="F53" s="238">
        <v>0</v>
      </c>
      <c r="G53" s="238">
        <v>0</v>
      </c>
      <c r="H53" s="311">
        <v>0</v>
      </c>
      <c r="I53" s="238">
        <v>0</v>
      </c>
      <c r="J53" s="238">
        <v>0</v>
      </c>
      <c r="K53" s="311">
        <v>0</v>
      </c>
      <c r="L53" s="311">
        <v>0</v>
      </c>
      <c r="M53" s="227">
        <v>0</v>
      </c>
    </row>
    <row r="54" spans="1:14" s="224" customFormat="1" ht="14.25" customHeight="1" x14ac:dyDescent="0.2">
      <c r="A54" s="220">
        <v>7700</v>
      </c>
      <c r="B54" s="225" t="s">
        <v>555</v>
      </c>
      <c r="C54" s="238">
        <v>7</v>
      </c>
      <c r="D54" s="238">
        <v>6.6909999999999998</v>
      </c>
      <c r="E54" s="238">
        <v>0</v>
      </c>
      <c r="F54" s="238">
        <v>0</v>
      </c>
      <c r="G54" s="238">
        <v>0</v>
      </c>
      <c r="H54" s="311">
        <v>6.6909999999999998</v>
      </c>
      <c r="I54" s="238">
        <v>0</v>
      </c>
      <c r="J54" s="238">
        <v>5.6000000000000001E-2</v>
      </c>
      <c r="K54" s="311">
        <v>5.6000000000000001E-2</v>
      </c>
      <c r="L54" s="311">
        <v>6.7469999999999999</v>
      </c>
      <c r="M54" s="227">
        <v>3.4456871457024668E-2</v>
      </c>
    </row>
    <row r="55" spans="1:14" s="224" customFormat="1" ht="14.25" customHeight="1" x14ac:dyDescent="0.2">
      <c r="A55" s="220">
        <v>7810</v>
      </c>
      <c r="B55" s="225" t="s">
        <v>556</v>
      </c>
      <c r="C55" s="238">
        <v>1</v>
      </c>
      <c r="D55" s="238">
        <v>0</v>
      </c>
      <c r="E55" s="238">
        <v>0</v>
      </c>
      <c r="F55" s="238">
        <v>0</v>
      </c>
      <c r="G55" s="238">
        <v>0</v>
      </c>
      <c r="H55" s="311">
        <v>0</v>
      </c>
      <c r="I55" s="238">
        <v>0</v>
      </c>
      <c r="J55" s="238">
        <v>4.5999999999999996</v>
      </c>
      <c r="K55" s="311">
        <v>4.5999999999999996</v>
      </c>
      <c r="L55" s="311">
        <v>4.5999999999999996</v>
      </c>
      <c r="M55" s="227">
        <v>2.3492160768091516E-2</v>
      </c>
    </row>
    <row r="56" spans="1:14" s="224" customFormat="1" ht="14.25" customHeight="1" x14ac:dyDescent="0.2">
      <c r="A56" s="220">
        <v>8620</v>
      </c>
      <c r="B56" s="225" t="s">
        <v>557</v>
      </c>
      <c r="C56" s="238">
        <v>4</v>
      </c>
      <c r="D56" s="238">
        <v>0.28399999999999997</v>
      </c>
      <c r="E56" s="238">
        <v>0</v>
      </c>
      <c r="F56" s="238">
        <v>0</v>
      </c>
      <c r="G56" s="238">
        <v>0</v>
      </c>
      <c r="H56" s="311">
        <v>0.28399999999999997</v>
      </c>
      <c r="I56" s="238">
        <v>0</v>
      </c>
      <c r="J56" s="238">
        <v>9.07</v>
      </c>
      <c r="K56" s="311">
        <v>9.07</v>
      </c>
      <c r="L56" s="311">
        <v>9.354000000000001</v>
      </c>
      <c r="M56" s="227">
        <v>4.7770798222766968E-2</v>
      </c>
    </row>
    <row r="57" spans="1:14" s="224" customFormat="1" ht="14.25" customHeight="1" x14ac:dyDescent="0.2">
      <c r="A57" s="220">
        <v>8630</v>
      </c>
      <c r="B57" s="225" t="s">
        <v>558</v>
      </c>
      <c r="C57" s="238">
        <v>0</v>
      </c>
      <c r="D57" s="238">
        <v>0</v>
      </c>
      <c r="E57" s="238">
        <v>0</v>
      </c>
      <c r="F57" s="238">
        <v>0</v>
      </c>
      <c r="G57" s="238">
        <v>0</v>
      </c>
      <c r="H57" s="311">
        <v>0</v>
      </c>
      <c r="I57" s="238">
        <v>0</v>
      </c>
      <c r="J57" s="238">
        <v>0</v>
      </c>
      <c r="K57" s="311">
        <v>0</v>
      </c>
      <c r="L57" s="311">
        <v>0</v>
      </c>
      <c r="M57" s="227">
        <v>0</v>
      </c>
    </row>
    <row r="58" spans="1:14" s="224" customFormat="1" ht="13.2" customHeight="1" x14ac:dyDescent="0.2">
      <c r="A58" s="220">
        <v>8716</v>
      </c>
      <c r="B58" s="225" t="s">
        <v>559</v>
      </c>
      <c r="C58" s="238">
        <v>64</v>
      </c>
      <c r="D58" s="238">
        <v>8.0000000000000002E-3</v>
      </c>
      <c r="E58" s="238">
        <v>0.90800000000000003</v>
      </c>
      <c r="F58" s="238">
        <v>0</v>
      </c>
      <c r="G58" s="238">
        <v>0</v>
      </c>
      <c r="H58" s="311">
        <v>0.91600000000000004</v>
      </c>
      <c r="I58" s="238">
        <v>0</v>
      </c>
      <c r="J58" s="238">
        <v>0</v>
      </c>
      <c r="K58" s="311">
        <v>0</v>
      </c>
      <c r="L58" s="311">
        <v>0.91600000000000004</v>
      </c>
      <c r="M58" s="227">
        <v>4.6780041877330066E-3</v>
      </c>
    </row>
    <row r="59" spans="1:14" s="224" customFormat="1" ht="14.25" customHeight="1" x14ac:dyDescent="0.2">
      <c r="A59" s="220">
        <v>8722</v>
      </c>
      <c r="B59" s="225" t="s">
        <v>560</v>
      </c>
      <c r="C59" s="238">
        <v>15</v>
      </c>
      <c r="D59" s="238">
        <v>0.22</v>
      </c>
      <c r="E59" s="238">
        <v>4.4109999999999996</v>
      </c>
      <c r="F59" s="238">
        <v>0</v>
      </c>
      <c r="G59" s="238">
        <v>0</v>
      </c>
      <c r="H59" s="311">
        <v>4.6309999999999993</v>
      </c>
      <c r="I59" s="238">
        <v>0</v>
      </c>
      <c r="J59" s="238">
        <v>0</v>
      </c>
      <c r="K59" s="311">
        <v>0</v>
      </c>
      <c r="L59" s="311">
        <v>4.6309999999999993</v>
      </c>
      <c r="M59" s="227">
        <v>2.3650477503702565E-2</v>
      </c>
    </row>
    <row r="60" spans="1:14" s="224" customFormat="1" ht="14.25" customHeight="1" x14ac:dyDescent="0.2">
      <c r="A60" s="220">
        <v>8724</v>
      </c>
      <c r="B60" s="225" t="s">
        <v>561</v>
      </c>
      <c r="C60" s="238">
        <v>0</v>
      </c>
      <c r="D60" s="238">
        <v>0</v>
      </c>
      <c r="E60" s="238">
        <v>0</v>
      </c>
      <c r="F60" s="238">
        <v>0</v>
      </c>
      <c r="G60" s="238">
        <v>0</v>
      </c>
      <c r="H60" s="311">
        <v>0</v>
      </c>
      <c r="I60" s="238">
        <v>0</v>
      </c>
      <c r="J60" s="238">
        <v>0</v>
      </c>
      <c r="K60" s="311">
        <v>0</v>
      </c>
      <c r="L60" s="311">
        <v>0</v>
      </c>
      <c r="M60" s="227">
        <v>0</v>
      </c>
    </row>
    <row r="61" spans="1:14" s="224" customFormat="1" ht="14.25" customHeight="1" x14ac:dyDescent="0.2">
      <c r="A61" s="220">
        <v>8800</v>
      </c>
      <c r="B61" s="225" t="s">
        <v>562</v>
      </c>
      <c r="C61" s="238">
        <v>1</v>
      </c>
      <c r="D61" s="238">
        <v>0.77</v>
      </c>
      <c r="E61" s="238">
        <v>0</v>
      </c>
      <c r="F61" s="238">
        <v>0</v>
      </c>
      <c r="G61" s="238">
        <v>0</v>
      </c>
      <c r="H61" s="311">
        <v>0.77</v>
      </c>
      <c r="I61" s="238">
        <v>0</v>
      </c>
      <c r="J61" s="238">
        <v>0</v>
      </c>
      <c r="K61" s="311">
        <v>0</v>
      </c>
      <c r="L61" s="311">
        <v>0.77</v>
      </c>
      <c r="M61" s="227">
        <v>3.9323834329196665E-3</v>
      </c>
    </row>
    <row r="62" spans="1:14" s="224" customFormat="1" ht="14.25" customHeight="1" x14ac:dyDescent="0.2">
      <c r="A62" s="220">
        <v>9140</v>
      </c>
      <c r="B62" s="225" t="s">
        <v>563</v>
      </c>
      <c r="C62" s="238">
        <v>4</v>
      </c>
      <c r="D62" s="238">
        <v>0.76800000000000002</v>
      </c>
      <c r="E62" s="238">
        <v>5.0000000000000001E-3</v>
      </c>
      <c r="F62" s="238">
        <v>0</v>
      </c>
      <c r="G62" s="238">
        <v>0</v>
      </c>
      <c r="H62" s="311">
        <v>0.77300000000000002</v>
      </c>
      <c r="I62" s="238">
        <v>0</v>
      </c>
      <c r="J62" s="238">
        <v>22.5</v>
      </c>
      <c r="K62" s="311">
        <v>22.5</v>
      </c>
      <c r="L62" s="311">
        <v>23.273</v>
      </c>
      <c r="M62" s="227">
        <v>0.1188550125121291</v>
      </c>
    </row>
    <row r="63" spans="1:14" s="224" customFormat="1" ht="14.25" customHeight="1" thickBot="1" x14ac:dyDescent="0.25">
      <c r="A63" s="220">
        <v>9210</v>
      </c>
      <c r="B63" s="240" t="s">
        <v>564</v>
      </c>
      <c r="C63" s="241">
        <v>16</v>
      </c>
      <c r="D63" s="241">
        <v>0.85599999999999998</v>
      </c>
      <c r="E63" s="241">
        <v>0</v>
      </c>
      <c r="F63" s="241">
        <v>0</v>
      </c>
      <c r="G63" s="241">
        <v>0</v>
      </c>
      <c r="H63" s="312">
        <v>0.85599999999999998</v>
      </c>
      <c r="I63" s="241">
        <v>0</v>
      </c>
      <c r="J63" s="241">
        <v>48.884</v>
      </c>
      <c r="K63" s="313">
        <v>48.884</v>
      </c>
      <c r="L63" s="313">
        <v>49.74</v>
      </c>
      <c r="M63" s="242">
        <v>0.25402175578366781</v>
      </c>
    </row>
    <row r="64" spans="1:14" s="299" customFormat="1" ht="14.25" customHeight="1" thickTop="1" thickBot="1" x14ac:dyDescent="0.25">
      <c r="A64" s="243" t="s">
        <v>11</v>
      </c>
      <c r="B64" s="244" t="s">
        <v>11</v>
      </c>
      <c r="C64" s="314">
        <v>1201</v>
      </c>
      <c r="D64" s="314">
        <v>4100.1890000000003</v>
      </c>
      <c r="E64" s="314">
        <v>281.42200000000003</v>
      </c>
      <c r="F64" s="314">
        <v>3.5999999999999997E-2</v>
      </c>
      <c r="G64" s="314">
        <v>0</v>
      </c>
      <c r="H64" s="314">
        <v>4381.6469999999999</v>
      </c>
      <c r="I64" s="314">
        <v>0.81000000000000016</v>
      </c>
      <c r="J64" s="314">
        <v>12192.837</v>
      </c>
      <c r="K64" s="315">
        <v>12193.646999999999</v>
      </c>
      <c r="L64" s="315">
        <v>16575.293999999998</v>
      </c>
      <c r="M64" s="245">
        <v>100</v>
      </c>
      <c r="N64" s="224"/>
    </row>
    <row r="65" spans="1:13" s="299" customFormat="1" ht="18" customHeight="1" x14ac:dyDescent="0.2">
      <c r="A65" s="299" t="s">
        <v>565</v>
      </c>
      <c r="B65" s="316" t="s">
        <v>566</v>
      </c>
      <c r="C65" s="300"/>
      <c r="D65" s="300"/>
      <c r="E65" s="300"/>
      <c r="F65" s="300"/>
      <c r="G65" s="300"/>
      <c r="H65" s="300"/>
      <c r="I65" s="300"/>
      <c r="J65" s="300"/>
      <c r="K65" s="300"/>
      <c r="L65" s="300"/>
      <c r="M65" s="300"/>
    </row>
  </sheetData>
  <mergeCells count="6">
    <mergeCell ref="L4:M4"/>
    <mergeCell ref="A4:A5"/>
    <mergeCell ref="B4:B5"/>
    <mergeCell ref="C4:C5"/>
    <mergeCell ref="D4:H4"/>
    <mergeCell ref="I4:K4"/>
  </mergeCells>
  <phoneticPr fontId="23"/>
  <printOptions horizontalCentered="1"/>
  <pageMargins left="0.59055118110236227" right="0.59055118110236227" top="0.59055118110236227" bottom="0.59055118110236227" header="0" footer="0.11811023622047245"/>
  <pageSetup paperSize="9" scale="78"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3A6C3F-4198-429B-9263-87A47EB911D1}">
  <dimension ref="A2:S106"/>
  <sheetViews>
    <sheetView view="pageBreakPreview" zoomScale="85" zoomScaleNormal="90" zoomScaleSheetLayoutView="85" workbookViewId="0">
      <selection activeCell="B2" sqref="B2:K2"/>
    </sheetView>
  </sheetViews>
  <sheetFormatPr defaultColWidth="9" defaultRowHeight="13.2" x14ac:dyDescent="0.2"/>
  <cols>
    <col min="1" max="1" width="1.21875" style="104" customWidth="1"/>
    <col min="2" max="2" width="22.77734375" style="104" customWidth="1"/>
    <col min="3" max="3" width="13.77734375" style="104" customWidth="1"/>
    <col min="4" max="4" width="14.44140625" style="104" customWidth="1"/>
    <col min="5" max="5" width="14.109375" style="104" customWidth="1"/>
    <col min="6" max="6" width="10.6640625" style="116" customWidth="1"/>
    <col min="7" max="7" width="10.6640625" style="111" customWidth="1"/>
    <col min="8" max="9" width="10.6640625" style="104" customWidth="1"/>
    <col min="10" max="10" width="10.6640625" style="111" customWidth="1"/>
    <col min="11" max="11" width="10.6640625" style="104" customWidth="1"/>
    <col min="12" max="15" width="9" style="353"/>
    <col min="16" max="16" width="11.21875" style="353" customWidth="1"/>
    <col min="17" max="18" width="10.44140625" style="353" customWidth="1"/>
    <col min="19" max="16384" width="9" style="353"/>
  </cols>
  <sheetData>
    <row r="2" spans="2:14" ht="22.5" customHeight="1" x14ac:dyDescent="0.2">
      <c r="B2" s="547" t="s">
        <v>767</v>
      </c>
      <c r="C2" s="547"/>
      <c r="D2" s="547"/>
      <c r="E2" s="547"/>
      <c r="F2" s="547"/>
      <c r="G2" s="547"/>
      <c r="H2" s="547"/>
      <c r="I2" s="547"/>
      <c r="J2" s="547"/>
      <c r="K2" s="547"/>
    </row>
    <row r="3" spans="2:14" ht="22.5" customHeight="1" thickBot="1" x14ac:dyDescent="0.25">
      <c r="B3" s="539" t="s">
        <v>269</v>
      </c>
      <c r="C3" s="539"/>
      <c r="D3" s="539"/>
      <c r="E3" s="539"/>
      <c r="F3" s="539"/>
      <c r="G3" s="539"/>
      <c r="H3" s="539"/>
      <c r="I3" s="539"/>
      <c r="J3" s="539"/>
      <c r="K3" s="539"/>
    </row>
    <row r="4" spans="2:14" ht="20.25" customHeight="1" x14ac:dyDescent="0.2">
      <c r="B4" s="552" t="s">
        <v>270</v>
      </c>
      <c r="C4" s="554" t="s">
        <v>271</v>
      </c>
      <c r="D4" s="556" t="s">
        <v>194</v>
      </c>
      <c r="E4" s="557"/>
      <c r="F4" s="560" t="s">
        <v>272</v>
      </c>
      <c r="G4" s="561"/>
      <c r="H4" s="562"/>
      <c r="I4" s="563" t="s">
        <v>273</v>
      </c>
      <c r="J4" s="561"/>
      <c r="K4" s="564"/>
    </row>
    <row r="5" spans="2:14" ht="29.25" customHeight="1" thickBot="1" x14ac:dyDescent="0.25">
      <c r="B5" s="553"/>
      <c r="C5" s="555"/>
      <c r="D5" s="558"/>
      <c r="E5" s="559"/>
      <c r="F5" s="99" t="s">
        <v>274</v>
      </c>
      <c r="G5" s="100" t="s">
        <v>275</v>
      </c>
      <c r="H5" s="101" t="s">
        <v>276</v>
      </c>
      <c r="I5" s="102" t="s">
        <v>274</v>
      </c>
      <c r="J5" s="100" t="s">
        <v>275</v>
      </c>
      <c r="K5" s="103" t="s">
        <v>276</v>
      </c>
    </row>
    <row r="6" spans="2:14" ht="18" customHeight="1" thickTop="1" x14ac:dyDescent="0.2">
      <c r="B6" s="357" t="s">
        <v>277</v>
      </c>
      <c r="C6" s="358" t="s">
        <v>277</v>
      </c>
      <c r="D6" s="359" t="s">
        <v>278</v>
      </c>
      <c r="E6" s="359" t="s">
        <v>279</v>
      </c>
      <c r="F6" s="360">
        <v>1</v>
      </c>
      <c r="G6" s="361">
        <v>8.8999999999999996E-2</v>
      </c>
      <c r="H6" s="362" t="s">
        <v>635</v>
      </c>
      <c r="I6" s="361">
        <v>1</v>
      </c>
      <c r="J6" s="361">
        <v>3.8</v>
      </c>
      <c r="K6" s="363" t="s">
        <v>635</v>
      </c>
    </row>
    <row r="7" spans="2:14" ht="18" customHeight="1" x14ac:dyDescent="0.2">
      <c r="B7" s="548" t="s">
        <v>280</v>
      </c>
      <c r="C7" s="364" t="s">
        <v>281</v>
      </c>
      <c r="D7" s="365" t="s">
        <v>282</v>
      </c>
      <c r="E7" s="365" t="s">
        <v>123</v>
      </c>
      <c r="F7" s="366">
        <v>1</v>
      </c>
      <c r="G7" s="367">
        <v>8.2000000000000003E-2</v>
      </c>
      <c r="H7" s="368" t="s">
        <v>636</v>
      </c>
      <c r="I7" s="369">
        <v>1</v>
      </c>
      <c r="J7" s="369">
        <v>11</v>
      </c>
      <c r="K7" s="370" t="s">
        <v>637</v>
      </c>
    </row>
    <row r="8" spans="2:14" ht="18" customHeight="1" x14ac:dyDescent="0.2">
      <c r="B8" s="541"/>
      <c r="C8" s="364" t="s">
        <v>284</v>
      </c>
      <c r="D8" s="371" t="s">
        <v>285</v>
      </c>
      <c r="E8" s="371" t="s">
        <v>123</v>
      </c>
      <c r="F8" s="372">
        <v>1</v>
      </c>
      <c r="G8" s="373">
        <v>0.08</v>
      </c>
      <c r="H8" s="374" t="s">
        <v>636</v>
      </c>
      <c r="I8" s="369">
        <v>1</v>
      </c>
      <c r="J8" s="369">
        <v>0.96</v>
      </c>
      <c r="K8" s="370" t="s">
        <v>637</v>
      </c>
    </row>
    <row r="9" spans="2:14" ht="18" customHeight="1" x14ac:dyDescent="0.2">
      <c r="B9" s="541"/>
      <c r="C9" s="364" t="s">
        <v>638</v>
      </c>
      <c r="D9" s="371" t="s">
        <v>639</v>
      </c>
      <c r="E9" s="371" t="s">
        <v>637</v>
      </c>
      <c r="F9" s="372">
        <v>1</v>
      </c>
      <c r="G9" s="369">
        <v>0.13</v>
      </c>
      <c r="H9" s="374" t="s">
        <v>640</v>
      </c>
      <c r="I9" s="369" t="s">
        <v>283</v>
      </c>
      <c r="J9" s="369" t="s">
        <v>283</v>
      </c>
      <c r="K9" s="375" t="s">
        <v>283</v>
      </c>
      <c r="N9" s="354"/>
    </row>
    <row r="10" spans="2:14" ht="18" customHeight="1" x14ac:dyDescent="0.2">
      <c r="B10" s="549"/>
      <c r="C10" s="364" t="s">
        <v>641</v>
      </c>
      <c r="D10" s="371" t="s">
        <v>642</v>
      </c>
      <c r="E10" s="371" t="s">
        <v>643</v>
      </c>
      <c r="F10" s="372">
        <v>1</v>
      </c>
      <c r="G10" s="369">
        <v>4.7E-2</v>
      </c>
      <c r="H10" s="374" t="s">
        <v>643</v>
      </c>
      <c r="I10" s="376">
        <v>1</v>
      </c>
      <c r="J10" s="369">
        <v>0.48</v>
      </c>
      <c r="K10" s="375" t="s">
        <v>643</v>
      </c>
    </row>
    <row r="11" spans="2:14" ht="18" customHeight="1" x14ac:dyDescent="0.2">
      <c r="B11" s="565" t="s">
        <v>286</v>
      </c>
      <c r="C11" s="550" t="s">
        <v>286</v>
      </c>
      <c r="D11" s="365" t="s">
        <v>644</v>
      </c>
      <c r="E11" s="365" t="s">
        <v>288</v>
      </c>
      <c r="F11" s="366">
        <v>1</v>
      </c>
      <c r="G11" s="369">
        <v>0.12</v>
      </c>
      <c r="H11" s="368" t="s">
        <v>635</v>
      </c>
      <c r="I11" s="369">
        <v>1</v>
      </c>
      <c r="J11" s="369">
        <v>0.26</v>
      </c>
      <c r="K11" s="370" t="s">
        <v>635</v>
      </c>
    </row>
    <row r="12" spans="2:14" ht="18" customHeight="1" x14ac:dyDescent="0.2">
      <c r="B12" s="566"/>
      <c r="C12" s="567"/>
      <c r="D12" s="365" t="s">
        <v>287</v>
      </c>
      <c r="E12" s="365" t="s">
        <v>645</v>
      </c>
      <c r="F12" s="366">
        <v>1</v>
      </c>
      <c r="G12" s="369">
        <v>0.15</v>
      </c>
      <c r="H12" s="368" t="s">
        <v>635</v>
      </c>
      <c r="I12" s="369">
        <v>1</v>
      </c>
      <c r="J12" s="378">
        <v>0.9</v>
      </c>
      <c r="K12" s="370" t="s">
        <v>635</v>
      </c>
    </row>
    <row r="13" spans="2:14" ht="18" customHeight="1" x14ac:dyDescent="0.2">
      <c r="B13" s="568" t="s">
        <v>290</v>
      </c>
      <c r="C13" s="377" t="s">
        <v>646</v>
      </c>
      <c r="D13" s="365" t="s">
        <v>647</v>
      </c>
      <c r="E13" s="365" t="s">
        <v>305</v>
      </c>
      <c r="F13" s="366">
        <v>1</v>
      </c>
      <c r="G13" s="369">
        <v>0.37</v>
      </c>
      <c r="H13" s="368" t="s">
        <v>640</v>
      </c>
      <c r="I13" s="369">
        <v>1</v>
      </c>
      <c r="J13" s="369">
        <v>21</v>
      </c>
      <c r="K13" s="370" t="s">
        <v>640</v>
      </c>
    </row>
    <row r="14" spans="2:14" ht="18" customHeight="1" x14ac:dyDescent="0.2">
      <c r="B14" s="569"/>
      <c r="C14" s="379" t="s">
        <v>291</v>
      </c>
      <c r="D14" s="365" t="s">
        <v>292</v>
      </c>
      <c r="E14" s="365" t="s">
        <v>293</v>
      </c>
      <c r="F14" s="366">
        <v>2</v>
      </c>
      <c r="G14" s="380">
        <v>0.33</v>
      </c>
      <c r="H14" s="368" t="s">
        <v>640</v>
      </c>
      <c r="I14" s="369" t="s">
        <v>283</v>
      </c>
      <c r="J14" s="369" t="s">
        <v>283</v>
      </c>
      <c r="K14" s="370" t="s">
        <v>283</v>
      </c>
    </row>
    <row r="15" spans="2:14" ht="18" customHeight="1" x14ac:dyDescent="0.2">
      <c r="B15" s="569"/>
      <c r="C15" s="364" t="s">
        <v>294</v>
      </c>
      <c r="D15" s="371" t="s">
        <v>295</v>
      </c>
      <c r="E15" s="371" t="s">
        <v>296</v>
      </c>
      <c r="F15" s="366">
        <v>2</v>
      </c>
      <c r="G15" s="369">
        <v>0.41</v>
      </c>
      <c r="H15" s="374" t="s">
        <v>648</v>
      </c>
      <c r="I15" s="369">
        <v>1</v>
      </c>
      <c r="J15" s="369">
        <v>0.87</v>
      </c>
      <c r="K15" s="370" t="s">
        <v>649</v>
      </c>
    </row>
    <row r="16" spans="2:14" ht="18" customHeight="1" x14ac:dyDescent="0.2">
      <c r="B16" s="569"/>
      <c r="C16" s="379" t="s">
        <v>297</v>
      </c>
      <c r="D16" s="365" t="s">
        <v>298</v>
      </c>
      <c r="E16" s="365" t="s">
        <v>296</v>
      </c>
      <c r="F16" s="366">
        <v>2</v>
      </c>
      <c r="G16" s="369">
        <v>0.14000000000000001</v>
      </c>
      <c r="H16" s="368" t="s">
        <v>648</v>
      </c>
      <c r="I16" s="369">
        <v>1</v>
      </c>
      <c r="J16" s="369">
        <v>2.9</v>
      </c>
      <c r="K16" s="370" t="s">
        <v>649</v>
      </c>
    </row>
    <row r="17" spans="2:15" ht="18" customHeight="1" x14ac:dyDescent="0.2">
      <c r="B17" s="566"/>
      <c r="C17" s="379" t="s">
        <v>299</v>
      </c>
      <c r="D17" s="371" t="s">
        <v>300</v>
      </c>
      <c r="E17" s="371" t="s">
        <v>296</v>
      </c>
      <c r="F17" s="366">
        <v>2</v>
      </c>
      <c r="G17" s="373">
        <v>0.05</v>
      </c>
      <c r="H17" s="374" t="s">
        <v>649</v>
      </c>
      <c r="I17" s="369">
        <v>1</v>
      </c>
      <c r="J17" s="380">
        <v>0.93</v>
      </c>
      <c r="K17" s="370" t="s">
        <v>649</v>
      </c>
    </row>
    <row r="18" spans="2:15" ht="18" customHeight="1" x14ac:dyDescent="0.2">
      <c r="B18" s="570" t="s">
        <v>650</v>
      </c>
      <c r="C18" s="381" t="s">
        <v>651</v>
      </c>
      <c r="D18" s="365" t="s">
        <v>302</v>
      </c>
      <c r="E18" s="365" t="s">
        <v>301</v>
      </c>
      <c r="F18" s="366">
        <v>1</v>
      </c>
      <c r="G18" s="369">
        <v>0.11</v>
      </c>
      <c r="H18" s="368" t="s">
        <v>652</v>
      </c>
      <c r="I18" s="369">
        <v>1</v>
      </c>
      <c r="J18" s="369">
        <v>2.6</v>
      </c>
      <c r="K18" s="370" t="s">
        <v>653</v>
      </c>
    </row>
    <row r="19" spans="2:15" ht="18" customHeight="1" x14ac:dyDescent="0.2">
      <c r="B19" s="570"/>
      <c r="C19" s="379" t="s">
        <v>303</v>
      </c>
      <c r="D19" s="365" t="s">
        <v>304</v>
      </c>
      <c r="E19" s="365" t="s">
        <v>305</v>
      </c>
      <c r="F19" s="366">
        <v>2</v>
      </c>
      <c r="G19" s="369">
        <v>0.51</v>
      </c>
      <c r="H19" s="368" t="s">
        <v>640</v>
      </c>
      <c r="I19" s="369" t="s">
        <v>283</v>
      </c>
      <c r="J19" s="369" t="s">
        <v>283</v>
      </c>
      <c r="K19" s="370" t="s">
        <v>283</v>
      </c>
    </row>
    <row r="20" spans="2:15" ht="18" customHeight="1" x14ac:dyDescent="0.2">
      <c r="B20" s="545" t="s">
        <v>306</v>
      </c>
      <c r="C20" s="550" t="s">
        <v>654</v>
      </c>
      <c r="D20" s="371" t="s">
        <v>655</v>
      </c>
      <c r="E20" s="371" t="s">
        <v>308</v>
      </c>
      <c r="F20" s="366">
        <v>1</v>
      </c>
      <c r="G20" s="378">
        <v>0.18</v>
      </c>
      <c r="H20" s="368" t="s">
        <v>640</v>
      </c>
      <c r="I20" s="369" t="s">
        <v>283</v>
      </c>
      <c r="J20" s="369" t="s">
        <v>283</v>
      </c>
      <c r="K20" s="370" t="s">
        <v>283</v>
      </c>
    </row>
    <row r="21" spans="2:15" ht="18" customHeight="1" x14ac:dyDescent="0.2">
      <c r="B21" s="570"/>
      <c r="C21" s="567"/>
      <c r="D21" s="371" t="s">
        <v>307</v>
      </c>
      <c r="E21" s="371" t="s">
        <v>308</v>
      </c>
      <c r="F21" s="366">
        <v>2</v>
      </c>
      <c r="G21" s="378">
        <v>0.25</v>
      </c>
      <c r="H21" s="374" t="s">
        <v>656</v>
      </c>
      <c r="I21" s="369">
        <v>1</v>
      </c>
      <c r="J21" s="369">
        <v>9.8000000000000007</v>
      </c>
      <c r="K21" s="370" t="s">
        <v>657</v>
      </c>
    </row>
    <row r="22" spans="2:15" ht="18" customHeight="1" x14ac:dyDescent="0.2">
      <c r="B22" s="570"/>
      <c r="C22" s="383" t="s">
        <v>309</v>
      </c>
      <c r="D22" s="371" t="s">
        <v>310</v>
      </c>
      <c r="E22" s="371" t="s">
        <v>308</v>
      </c>
      <c r="F22" s="366">
        <v>2</v>
      </c>
      <c r="G22" s="369">
        <v>0.69</v>
      </c>
      <c r="H22" s="374" t="s">
        <v>640</v>
      </c>
      <c r="I22" s="369">
        <v>1</v>
      </c>
      <c r="J22" s="369">
        <v>9.9</v>
      </c>
      <c r="K22" s="370" t="s">
        <v>640</v>
      </c>
      <c r="O22" s="355"/>
    </row>
    <row r="23" spans="2:15" ht="18" customHeight="1" x14ac:dyDescent="0.2">
      <c r="B23" s="570"/>
      <c r="C23" s="381" t="s">
        <v>658</v>
      </c>
      <c r="D23" s="371" t="s">
        <v>659</v>
      </c>
      <c r="E23" s="371" t="s">
        <v>289</v>
      </c>
      <c r="F23" s="366">
        <v>1</v>
      </c>
      <c r="G23" s="369">
        <v>0.17</v>
      </c>
      <c r="H23" s="374" t="s">
        <v>640</v>
      </c>
      <c r="I23" s="369" t="s">
        <v>283</v>
      </c>
      <c r="J23" s="369" t="s">
        <v>283</v>
      </c>
      <c r="K23" s="370" t="s">
        <v>283</v>
      </c>
      <c r="O23" s="355"/>
    </row>
    <row r="24" spans="2:15" ht="18" customHeight="1" x14ac:dyDescent="0.2">
      <c r="B24" s="570"/>
      <c r="C24" s="381" t="s">
        <v>660</v>
      </c>
      <c r="D24" s="371" t="s">
        <v>661</v>
      </c>
      <c r="E24" s="371" t="s">
        <v>289</v>
      </c>
      <c r="F24" s="366">
        <v>1</v>
      </c>
      <c r="G24" s="378">
        <v>0.1</v>
      </c>
      <c r="H24" s="374" t="s">
        <v>640</v>
      </c>
      <c r="I24" s="369" t="s">
        <v>283</v>
      </c>
      <c r="J24" s="369" t="s">
        <v>283</v>
      </c>
      <c r="K24" s="370" t="s">
        <v>283</v>
      </c>
      <c r="O24" s="355"/>
    </row>
    <row r="25" spans="2:15" ht="18" customHeight="1" x14ac:dyDescent="0.2">
      <c r="B25" s="570"/>
      <c r="C25" s="381" t="s">
        <v>311</v>
      </c>
      <c r="D25" s="371" t="s">
        <v>312</v>
      </c>
      <c r="E25" s="371" t="s">
        <v>289</v>
      </c>
      <c r="F25" s="366">
        <v>2</v>
      </c>
      <c r="G25" s="369">
        <v>0.46</v>
      </c>
      <c r="H25" s="374" t="s">
        <v>640</v>
      </c>
      <c r="I25" s="369" t="s">
        <v>283</v>
      </c>
      <c r="J25" s="369" t="s">
        <v>283</v>
      </c>
      <c r="K25" s="370" t="s">
        <v>283</v>
      </c>
    </row>
    <row r="26" spans="2:15" ht="18" customHeight="1" x14ac:dyDescent="0.2">
      <c r="B26" s="570"/>
      <c r="C26" s="550" t="s">
        <v>313</v>
      </c>
      <c r="D26" s="371" t="s">
        <v>314</v>
      </c>
      <c r="E26" s="371" t="s">
        <v>289</v>
      </c>
      <c r="F26" s="366">
        <v>2</v>
      </c>
      <c r="G26" s="380">
        <v>0.54</v>
      </c>
      <c r="H26" s="374" t="s">
        <v>640</v>
      </c>
      <c r="I26" s="369" t="s">
        <v>283</v>
      </c>
      <c r="J26" s="369" t="s">
        <v>283</v>
      </c>
      <c r="K26" s="370" t="s">
        <v>283</v>
      </c>
    </row>
    <row r="27" spans="2:15" ht="18" customHeight="1" x14ac:dyDescent="0.2">
      <c r="B27" s="570"/>
      <c r="C27" s="572"/>
      <c r="D27" s="371" t="s">
        <v>315</v>
      </c>
      <c r="E27" s="371" t="s">
        <v>289</v>
      </c>
      <c r="F27" s="366">
        <v>2</v>
      </c>
      <c r="G27" s="369">
        <v>0.54</v>
      </c>
      <c r="H27" s="374" t="s">
        <v>640</v>
      </c>
      <c r="I27" s="369" t="s">
        <v>283</v>
      </c>
      <c r="J27" s="369" t="s">
        <v>283</v>
      </c>
      <c r="K27" s="370" t="s">
        <v>283</v>
      </c>
    </row>
    <row r="28" spans="2:15" ht="18" customHeight="1" x14ac:dyDescent="0.2">
      <c r="B28" s="570"/>
      <c r="C28" s="567"/>
      <c r="D28" s="371" t="s">
        <v>662</v>
      </c>
      <c r="E28" s="371" t="s">
        <v>289</v>
      </c>
      <c r="F28" s="366">
        <v>1</v>
      </c>
      <c r="G28" s="369">
        <v>0.47</v>
      </c>
      <c r="H28" s="374" t="s">
        <v>640</v>
      </c>
      <c r="I28" s="369">
        <v>1</v>
      </c>
      <c r="J28" s="369">
        <v>6.3</v>
      </c>
      <c r="K28" s="370" t="s">
        <v>640</v>
      </c>
    </row>
    <row r="29" spans="2:15" ht="18" customHeight="1" x14ac:dyDescent="0.2">
      <c r="B29" s="570"/>
      <c r="C29" s="550" t="s">
        <v>316</v>
      </c>
      <c r="D29" s="371" t="s">
        <v>317</v>
      </c>
      <c r="E29" s="371" t="s">
        <v>289</v>
      </c>
      <c r="F29" s="366">
        <v>2</v>
      </c>
      <c r="G29" s="369">
        <v>0.77</v>
      </c>
      <c r="H29" s="374" t="s">
        <v>640</v>
      </c>
      <c r="I29" s="369" t="s">
        <v>283</v>
      </c>
      <c r="J29" s="369" t="s">
        <v>283</v>
      </c>
      <c r="K29" s="370" t="s">
        <v>283</v>
      </c>
    </row>
    <row r="30" spans="2:15" ht="18" customHeight="1" x14ac:dyDescent="0.2">
      <c r="B30" s="570"/>
      <c r="C30" s="551"/>
      <c r="D30" s="371" t="s">
        <v>501</v>
      </c>
      <c r="E30" s="371" t="s">
        <v>289</v>
      </c>
      <c r="F30" s="366">
        <v>2</v>
      </c>
      <c r="G30" s="384">
        <v>1.1000000000000001</v>
      </c>
      <c r="H30" s="374" t="s">
        <v>640</v>
      </c>
      <c r="I30" s="369" t="s">
        <v>283</v>
      </c>
      <c r="J30" s="369" t="s">
        <v>283</v>
      </c>
      <c r="K30" s="370" t="s">
        <v>283</v>
      </c>
    </row>
    <row r="31" spans="2:15" ht="18" customHeight="1" x14ac:dyDescent="0.2">
      <c r="B31" s="570"/>
      <c r="C31" s="379" t="s">
        <v>318</v>
      </c>
      <c r="D31" s="371" t="s">
        <v>319</v>
      </c>
      <c r="E31" s="371" t="s">
        <v>320</v>
      </c>
      <c r="F31" s="366">
        <v>2</v>
      </c>
      <c r="G31" s="378">
        <v>0.8</v>
      </c>
      <c r="H31" s="374" t="s">
        <v>640</v>
      </c>
      <c r="I31" s="369" t="s">
        <v>283</v>
      </c>
      <c r="J31" s="369" t="s">
        <v>283</v>
      </c>
      <c r="K31" s="370" t="s">
        <v>283</v>
      </c>
    </row>
    <row r="32" spans="2:15" ht="18" customHeight="1" x14ac:dyDescent="0.2">
      <c r="B32" s="571"/>
      <c r="C32" s="364" t="s">
        <v>321</v>
      </c>
      <c r="D32" s="371" t="s">
        <v>322</v>
      </c>
      <c r="E32" s="371" t="s">
        <v>320</v>
      </c>
      <c r="F32" s="366">
        <v>2</v>
      </c>
      <c r="G32" s="378">
        <v>0.4</v>
      </c>
      <c r="H32" s="374" t="s">
        <v>640</v>
      </c>
      <c r="I32" s="369">
        <v>1</v>
      </c>
      <c r="J32" s="369">
        <v>0.71</v>
      </c>
      <c r="K32" s="370" t="s">
        <v>640</v>
      </c>
    </row>
    <row r="33" spans="2:11" ht="18" customHeight="1" x14ac:dyDescent="0.2">
      <c r="B33" s="548" t="s">
        <v>502</v>
      </c>
      <c r="C33" s="364" t="s">
        <v>323</v>
      </c>
      <c r="D33" s="371" t="s">
        <v>324</v>
      </c>
      <c r="E33" s="371" t="s">
        <v>325</v>
      </c>
      <c r="F33" s="366">
        <v>1</v>
      </c>
      <c r="G33" s="378">
        <v>0.38</v>
      </c>
      <c r="H33" s="374" t="s">
        <v>663</v>
      </c>
      <c r="I33" s="369" t="s">
        <v>283</v>
      </c>
      <c r="J33" s="369" t="s">
        <v>283</v>
      </c>
      <c r="K33" s="370" t="s">
        <v>283</v>
      </c>
    </row>
    <row r="34" spans="2:11" ht="18" customHeight="1" x14ac:dyDescent="0.2">
      <c r="B34" s="573"/>
      <c r="C34" s="550" t="s">
        <v>326</v>
      </c>
      <c r="D34" s="371" t="s">
        <v>327</v>
      </c>
      <c r="E34" s="371" t="s">
        <v>328</v>
      </c>
      <c r="F34" s="366">
        <v>2</v>
      </c>
      <c r="G34" s="378">
        <v>0.43</v>
      </c>
      <c r="H34" s="374" t="s">
        <v>640</v>
      </c>
      <c r="I34" s="369" t="s">
        <v>283</v>
      </c>
      <c r="J34" s="369" t="s">
        <v>283</v>
      </c>
      <c r="K34" s="370" t="s">
        <v>283</v>
      </c>
    </row>
    <row r="35" spans="2:11" ht="20.25" customHeight="1" x14ac:dyDescent="0.2">
      <c r="B35" s="573"/>
      <c r="C35" s="551"/>
      <c r="D35" s="371" t="s">
        <v>329</v>
      </c>
      <c r="E35" s="371" t="s">
        <v>330</v>
      </c>
      <c r="F35" s="366">
        <v>2</v>
      </c>
      <c r="G35" s="369">
        <v>0.61</v>
      </c>
      <c r="H35" s="374" t="s">
        <v>640</v>
      </c>
      <c r="I35" s="369" t="s">
        <v>283</v>
      </c>
      <c r="J35" s="369" t="s">
        <v>283</v>
      </c>
      <c r="K35" s="370" t="s">
        <v>283</v>
      </c>
    </row>
    <row r="36" spans="2:11" ht="20.25" customHeight="1" x14ac:dyDescent="0.2">
      <c r="B36" s="573"/>
      <c r="C36" s="379" t="s">
        <v>331</v>
      </c>
      <c r="D36" s="371" t="s">
        <v>332</v>
      </c>
      <c r="E36" s="371" t="s">
        <v>330</v>
      </c>
      <c r="F36" s="366">
        <v>2</v>
      </c>
      <c r="G36" s="380">
        <v>0.5</v>
      </c>
      <c r="H36" s="374" t="s">
        <v>640</v>
      </c>
      <c r="I36" s="369" t="s">
        <v>283</v>
      </c>
      <c r="J36" s="369" t="s">
        <v>283</v>
      </c>
      <c r="K36" s="370" t="s">
        <v>283</v>
      </c>
    </row>
    <row r="37" spans="2:11" ht="20.25" customHeight="1" x14ac:dyDescent="0.2">
      <c r="B37" s="573"/>
      <c r="C37" s="381" t="s">
        <v>333</v>
      </c>
      <c r="D37" s="371" t="s">
        <v>334</v>
      </c>
      <c r="E37" s="371" t="s">
        <v>335</v>
      </c>
      <c r="F37" s="366">
        <v>2</v>
      </c>
      <c r="G37" s="369">
        <v>0.35</v>
      </c>
      <c r="H37" s="374" t="s">
        <v>640</v>
      </c>
      <c r="I37" s="369">
        <v>1</v>
      </c>
      <c r="J37" s="369">
        <v>0.87</v>
      </c>
      <c r="K37" s="370" t="s">
        <v>640</v>
      </c>
    </row>
    <row r="38" spans="2:11" ht="20.25" customHeight="1" x14ac:dyDescent="0.2">
      <c r="B38" s="573"/>
      <c r="C38" s="379" t="s">
        <v>336</v>
      </c>
      <c r="D38" s="371" t="s">
        <v>337</v>
      </c>
      <c r="E38" s="371" t="s">
        <v>338</v>
      </c>
      <c r="F38" s="366">
        <v>2</v>
      </c>
      <c r="G38" s="369">
        <v>0.41</v>
      </c>
      <c r="H38" s="374" t="s">
        <v>640</v>
      </c>
      <c r="I38" s="369" t="s">
        <v>283</v>
      </c>
      <c r="J38" s="369" t="s">
        <v>283</v>
      </c>
      <c r="K38" s="370" t="s">
        <v>283</v>
      </c>
    </row>
    <row r="39" spans="2:11" ht="20.25" customHeight="1" x14ac:dyDescent="0.2">
      <c r="B39" s="573"/>
      <c r="C39" s="550" t="s">
        <v>339</v>
      </c>
      <c r="D39" s="365" t="s">
        <v>664</v>
      </c>
      <c r="E39" s="365" t="s">
        <v>665</v>
      </c>
      <c r="F39" s="366">
        <v>1</v>
      </c>
      <c r="G39" s="369">
        <v>0.51</v>
      </c>
      <c r="H39" s="374" t="s">
        <v>640</v>
      </c>
      <c r="I39" s="369" t="s">
        <v>283</v>
      </c>
      <c r="J39" s="369" t="s">
        <v>283</v>
      </c>
      <c r="K39" s="370" t="s">
        <v>283</v>
      </c>
    </row>
    <row r="40" spans="2:11" ht="20.25" customHeight="1" x14ac:dyDescent="0.2">
      <c r="B40" s="573"/>
      <c r="C40" s="567"/>
      <c r="D40" s="365" t="s">
        <v>340</v>
      </c>
      <c r="E40" s="365" t="s">
        <v>338</v>
      </c>
      <c r="F40" s="366">
        <v>2</v>
      </c>
      <c r="G40" s="378">
        <v>0.9</v>
      </c>
      <c r="H40" s="374" t="s">
        <v>640</v>
      </c>
      <c r="I40" s="369" t="s">
        <v>283</v>
      </c>
      <c r="J40" s="369" t="s">
        <v>283</v>
      </c>
      <c r="K40" s="370" t="s">
        <v>283</v>
      </c>
    </row>
    <row r="41" spans="2:11" ht="20.25" customHeight="1" x14ac:dyDescent="0.2">
      <c r="B41" s="573"/>
      <c r="C41" s="364" t="s">
        <v>341</v>
      </c>
      <c r="D41" s="371" t="s">
        <v>342</v>
      </c>
      <c r="E41" s="371" t="s">
        <v>343</v>
      </c>
      <c r="F41" s="372">
        <v>2</v>
      </c>
      <c r="G41" s="378">
        <v>0.74</v>
      </c>
      <c r="H41" s="374" t="s">
        <v>640</v>
      </c>
      <c r="I41" s="369" t="s">
        <v>283</v>
      </c>
      <c r="J41" s="369" t="s">
        <v>283</v>
      </c>
      <c r="K41" s="370" t="s">
        <v>283</v>
      </c>
    </row>
    <row r="42" spans="2:11" ht="20.25" customHeight="1" x14ac:dyDescent="0.2">
      <c r="B42" s="573"/>
      <c r="C42" s="550" t="s">
        <v>344</v>
      </c>
      <c r="D42" s="371" t="s">
        <v>345</v>
      </c>
      <c r="E42" s="371" t="s">
        <v>346</v>
      </c>
      <c r="F42" s="366">
        <v>2</v>
      </c>
      <c r="G42" s="378">
        <v>0.3</v>
      </c>
      <c r="H42" s="374" t="s">
        <v>640</v>
      </c>
      <c r="I42" s="369" t="s">
        <v>283</v>
      </c>
      <c r="J42" s="369" t="s">
        <v>283</v>
      </c>
      <c r="K42" s="370" t="s">
        <v>283</v>
      </c>
    </row>
    <row r="43" spans="2:11" ht="20.25" customHeight="1" x14ac:dyDescent="0.2">
      <c r="B43" s="573"/>
      <c r="C43" s="572"/>
      <c r="D43" s="371" t="s">
        <v>666</v>
      </c>
      <c r="E43" s="371" t="s">
        <v>667</v>
      </c>
      <c r="F43" s="366">
        <v>1</v>
      </c>
      <c r="G43" s="369">
        <v>0.42</v>
      </c>
      <c r="H43" s="374" t="s">
        <v>640</v>
      </c>
      <c r="I43" s="369" t="s">
        <v>283</v>
      </c>
      <c r="J43" s="369" t="s">
        <v>283</v>
      </c>
      <c r="K43" s="370" t="s">
        <v>283</v>
      </c>
    </row>
    <row r="44" spans="2:11" ht="20.25" customHeight="1" x14ac:dyDescent="0.2">
      <c r="B44" s="574"/>
      <c r="C44" s="567"/>
      <c r="D44" s="371" t="s">
        <v>668</v>
      </c>
      <c r="E44" s="371" t="s">
        <v>669</v>
      </c>
      <c r="F44" s="366">
        <v>1</v>
      </c>
      <c r="G44" s="369">
        <v>0.12</v>
      </c>
      <c r="H44" s="374" t="s">
        <v>640</v>
      </c>
      <c r="I44" s="369">
        <v>1</v>
      </c>
      <c r="J44" s="369">
        <v>5.0999999999999996</v>
      </c>
      <c r="K44" s="370" t="s">
        <v>640</v>
      </c>
    </row>
    <row r="45" spans="2:11" ht="20.25" customHeight="1" x14ac:dyDescent="0.2">
      <c r="B45" s="548" t="s">
        <v>347</v>
      </c>
      <c r="C45" s="364" t="s">
        <v>503</v>
      </c>
      <c r="D45" s="371" t="s">
        <v>670</v>
      </c>
      <c r="E45" s="371" t="s">
        <v>504</v>
      </c>
      <c r="F45" s="372">
        <v>1</v>
      </c>
      <c r="G45" s="369">
        <v>0.14000000000000001</v>
      </c>
      <c r="H45" s="374" t="s">
        <v>640</v>
      </c>
      <c r="I45" s="369" t="s">
        <v>283</v>
      </c>
      <c r="J45" s="369" t="s">
        <v>283</v>
      </c>
      <c r="K45" s="370" t="s">
        <v>283</v>
      </c>
    </row>
    <row r="46" spans="2:11" ht="20.25" customHeight="1" x14ac:dyDescent="0.2">
      <c r="B46" s="541"/>
      <c r="C46" s="379" t="s">
        <v>671</v>
      </c>
      <c r="D46" s="379" t="s">
        <v>672</v>
      </c>
      <c r="E46" s="385" t="s">
        <v>348</v>
      </c>
      <c r="F46" s="372">
        <v>1</v>
      </c>
      <c r="G46" s="369">
        <v>9.0999999999999998E-2</v>
      </c>
      <c r="H46" s="368" t="s">
        <v>640</v>
      </c>
      <c r="I46" s="369">
        <v>1</v>
      </c>
      <c r="J46" s="369">
        <v>0.23</v>
      </c>
      <c r="K46" s="370" t="s">
        <v>640</v>
      </c>
    </row>
    <row r="47" spans="2:11" ht="20.25" customHeight="1" x14ac:dyDescent="0.2">
      <c r="B47" s="548" t="s">
        <v>349</v>
      </c>
      <c r="C47" s="550" t="s">
        <v>350</v>
      </c>
      <c r="D47" s="386" t="s">
        <v>673</v>
      </c>
      <c r="E47" s="387" t="s">
        <v>352</v>
      </c>
      <c r="F47" s="388">
        <v>1</v>
      </c>
      <c r="G47" s="389">
        <v>0.34</v>
      </c>
      <c r="H47" s="390" t="s">
        <v>640</v>
      </c>
      <c r="I47" s="369" t="s">
        <v>283</v>
      </c>
      <c r="J47" s="369" t="s">
        <v>283</v>
      </c>
      <c r="K47" s="370" t="s">
        <v>283</v>
      </c>
    </row>
    <row r="48" spans="2:11" ht="20.25" customHeight="1" x14ac:dyDescent="0.2">
      <c r="B48" s="573"/>
      <c r="C48" s="567"/>
      <c r="D48" s="391" t="s">
        <v>351</v>
      </c>
      <c r="E48" s="391" t="s">
        <v>352</v>
      </c>
      <c r="F48" s="366">
        <v>2</v>
      </c>
      <c r="G48" s="369">
        <v>0.31</v>
      </c>
      <c r="H48" s="374" t="s">
        <v>640</v>
      </c>
      <c r="I48" s="369" t="s">
        <v>283</v>
      </c>
      <c r="J48" s="369" t="s">
        <v>283</v>
      </c>
      <c r="K48" s="370" t="s">
        <v>283</v>
      </c>
    </row>
    <row r="49" spans="2:11" ht="20.25" customHeight="1" x14ac:dyDescent="0.2">
      <c r="B49" s="574"/>
      <c r="C49" s="392" t="s">
        <v>674</v>
      </c>
      <c r="D49" s="365" t="s">
        <v>675</v>
      </c>
      <c r="E49" s="365" t="s">
        <v>676</v>
      </c>
      <c r="F49" s="366">
        <v>1</v>
      </c>
      <c r="G49" s="369">
        <v>0.12</v>
      </c>
      <c r="H49" s="374" t="s">
        <v>640</v>
      </c>
      <c r="I49" s="369">
        <v>1</v>
      </c>
      <c r="J49" s="369">
        <v>0.38</v>
      </c>
      <c r="K49" s="370" t="s">
        <v>640</v>
      </c>
    </row>
    <row r="50" spans="2:11" ht="18" customHeight="1" x14ac:dyDescent="0.2">
      <c r="B50" s="541" t="s">
        <v>677</v>
      </c>
      <c r="C50" s="550" t="s">
        <v>353</v>
      </c>
      <c r="D50" s="371" t="s">
        <v>678</v>
      </c>
      <c r="E50" s="371" t="s">
        <v>354</v>
      </c>
      <c r="F50" s="366">
        <v>1</v>
      </c>
      <c r="G50" s="369">
        <v>7.0999999999999994E-2</v>
      </c>
      <c r="H50" s="374" t="s">
        <v>640</v>
      </c>
      <c r="I50" s="369" t="s">
        <v>283</v>
      </c>
      <c r="J50" s="369" t="s">
        <v>283</v>
      </c>
      <c r="K50" s="370" t="s">
        <v>283</v>
      </c>
    </row>
    <row r="51" spans="2:11" ht="18" customHeight="1" x14ac:dyDescent="0.2">
      <c r="B51" s="541"/>
      <c r="C51" s="576"/>
      <c r="D51" s="371" t="s">
        <v>355</v>
      </c>
      <c r="E51" s="371" t="s">
        <v>139</v>
      </c>
      <c r="F51" s="366">
        <v>2</v>
      </c>
      <c r="G51" s="369">
        <v>0.19</v>
      </c>
      <c r="H51" s="374" t="s">
        <v>679</v>
      </c>
      <c r="I51" s="369">
        <v>1</v>
      </c>
      <c r="J51" s="369">
        <v>0.16</v>
      </c>
      <c r="K51" s="370" t="s">
        <v>679</v>
      </c>
    </row>
    <row r="52" spans="2:11" ht="18" customHeight="1" x14ac:dyDescent="0.2">
      <c r="B52" s="541"/>
      <c r="C52" s="567"/>
      <c r="D52" s="371" t="s">
        <v>356</v>
      </c>
      <c r="E52" s="371" t="s">
        <v>357</v>
      </c>
      <c r="F52" s="366">
        <v>2</v>
      </c>
      <c r="G52" s="369">
        <v>8.1000000000000003E-2</v>
      </c>
      <c r="H52" s="374" t="s">
        <v>680</v>
      </c>
      <c r="I52" s="369" t="s">
        <v>283</v>
      </c>
      <c r="J52" s="369" t="s">
        <v>283</v>
      </c>
      <c r="K52" s="370" t="s">
        <v>283</v>
      </c>
    </row>
    <row r="53" spans="2:11" ht="18" customHeight="1" x14ac:dyDescent="0.2">
      <c r="B53" s="541"/>
      <c r="C53" s="550" t="s">
        <v>358</v>
      </c>
      <c r="D53" s="371" t="s">
        <v>359</v>
      </c>
      <c r="E53" s="371" t="s">
        <v>134</v>
      </c>
      <c r="F53" s="366">
        <v>1</v>
      </c>
      <c r="G53" s="373">
        <v>2.7E-2</v>
      </c>
      <c r="H53" s="374" t="s">
        <v>681</v>
      </c>
      <c r="I53" s="369">
        <v>1</v>
      </c>
      <c r="J53" s="369">
        <v>0.14000000000000001</v>
      </c>
      <c r="K53" s="370" t="s">
        <v>681</v>
      </c>
    </row>
    <row r="54" spans="2:11" ht="18" customHeight="1" x14ac:dyDescent="0.2">
      <c r="B54" s="541"/>
      <c r="C54" s="577"/>
      <c r="D54" s="365" t="s">
        <v>360</v>
      </c>
      <c r="E54" s="371" t="s">
        <v>134</v>
      </c>
      <c r="F54" s="366">
        <v>1</v>
      </c>
      <c r="G54" s="369">
        <v>6.9000000000000006E-2</v>
      </c>
      <c r="H54" s="368" t="s">
        <v>681</v>
      </c>
      <c r="I54" s="369">
        <v>1</v>
      </c>
      <c r="J54" s="369">
        <v>5.5E-2</v>
      </c>
      <c r="K54" s="370" t="s">
        <v>681</v>
      </c>
    </row>
    <row r="55" spans="2:11" ht="18" customHeight="1" x14ac:dyDescent="0.2">
      <c r="B55" s="541"/>
      <c r="C55" s="551"/>
      <c r="D55" s="365" t="s">
        <v>361</v>
      </c>
      <c r="E55" s="371" t="s">
        <v>134</v>
      </c>
      <c r="F55" s="366">
        <v>1</v>
      </c>
      <c r="G55" s="369">
        <v>0.18</v>
      </c>
      <c r="H55" s="368" t="s">
        <v>681</v>
      </c>
      <c r="I55" s="369">
        <v>1</v>
      </c>
      <c r="J55" s="378">
        <v>0.1</v>
      </c>
      <c r="K55" s="370" t="s">
        <v>681</v>
      </c>
    </row>
    <row r="56" spans="2:11" ht="18" customHeight="1" x14ac:dyDescent="0.2">
      <c r="B56" s="541"/>
      <c r="C56" s="379" t="s">
        <v>362</v>
      </c>
      <c r="D56" s="371" t="s">
        <v>363</v>
      </c>
      <c r="E56" s="371" t="s">
        <v>134</v>
      </c>
      <c r="F56" s="366">
        <v>1</v>
      </c>
      <c r="G56" s="369">
        <v>0.11</v>
      </c>
      <c r="H56" s="374" t="s">
        <v>681</v>
      </c>
      <c r="I56" s="369">
        <v>1</v>
      </c>
      <c r="J56" s="369">
        <v>2.2999999999999998</v>
      </c>
      <c r="K56" s="370" t="s">
        <v>681</v>
      </c>
    </row>
    <row r="57" spans="2:11" ht="18" customHeight="1" x14ac:dyDescent="0.2">
      <c r="B57" s="541"/>
      <c r="C57" s="364" t="s">
        <v>364</v>
      </c>
      <c r="D57" s="371" t="s">
        <v>365</v>
      </c>
      <c r="E57" s="371" t="s">
        <v>134</v>
      </c>
      <c r="F57" s="366">
        <v>1</v>
      </c>
      <c r="G57" s="369">
        <v>4.2999999999999997E-2</v>
      </c>
      <c r="H57" s="374" t="s">
        <v>682</v>
      </c>
      <c r="I57" s="369">
        <v>1</v>
      </c>
      <c r="J57" s="369">
        <v>1.1000000000000001</v>
      </c>
      <c r="K57" s="370" t="s">
        <v>683</v>
      </c>
    </row>
    <row r="58" spans="2:11" ht="18" customHeight="1" x14ac:dyDescent="0.2">
      <c r="B58" s="541"/>
      <c r="C58" s="364" t="s">
        <v>366</v>
      </c>
      <c r="D58" s="371" t="s">
        <v>367</v>
      </c>
      <c r="E58" s="371" t="s">
        <v>134</v>
      </c>
      <c r="F58" s="366">
        <v>1</v>
      </c>
      <c r="G58" s="373">
        <v>0.04</v>
      </c>
      <c r="H58" s="374" t="s">
        <v>682</v>
      </c>
      <c r="I58" s="369">
        <v>1</v>
      </c>
      <c r="J58" s="369">
        <v>0.74</v>
      </c>
      <c r="K58" s="370" t="s">
        <v>683</v>
      </c>
    </row>
    <row r="59" spans="2:11" ht="18" customHeight="1" x14ac:dyDescent="0.2">
      <c r="B59" s="541"/>
      <c r="C59" s="364" t="s">
        <v>368</v>
      </c>
      <c r="D59" s="371" t="s">
        <v>369</v>
      </c>
      <c r="E59" s="371" t="s">
        <v>134</v>
      </c>
      <c r="F59" s="366">
        <v>1</v>
      </c>
      <c r="G59" s="369">
        <v>6.2E-2</v>
      </c>
      <c r="H59" s="374" t="s">
        <v>682</v>
      </c>
      <c r="I59" s="369">
        <v>1</v>
      </c>
      <c r="J59" s="369">
        <v>0.91</v>
      </c>
      <c r="K59" s="370" t="s">
        <v>683</v>
      </c>
    </row>
    <row r="60" spans="2:11" ht="18" customHeight="1" thickBot="1" x14ac:dyDescent="0.25">
      <c r="B60" s="575"/>
      <c r="C60" s="393" t="s">
        <v>370</v>
      </c>
      <c r="D60" s="394" t="s">
        <v>371</v>
      </c>
      <c r="E60" s="371" t="s">
        <v>134</v>
      </c>
      <c r="F60" s="395">
        <v>1</v>
      </c>
      <c r="G60" s="396">
        <v>4.2000000000000003E-2</v>
      </c>
      <c r="H60" s="397" t="s">
        <v>684</v>
      </c>
      <c r="I60" s="396">
        <v>1</v>
      </c>
      <c r="J60" s="396">
        <v>0.63</v>
      </c>
      <c r="K60" s="398" t="s">
        <v>685</v>
      </c>
    </row>
    <row r="61" spans="2:11" ht="18" customHeight="1" thickBot="1" x14ac:dyDescent="0.25">
      <c r="B61" s="578" t="s">
        <v>372</v>
      </c>
      <c r="C61" s="579"/>
      <c r="D61" s="579"/>
      <c r="E61" s="579"/>
      <c r="F61" s="399"/>
      <c r="G61" s="400">
        <v>0.28999999999999998</v>
      </c>
      <c r="H61" s="401"/>
      <c r="I61" s="402"/>
      <c r="J61" s="403">
        <v>3</v>
      </c>
      <c r="K61" s="404"/>
    </row>
    <row r="62" spans="2:11" ht="18" customHeight="1" x14ac:dyDescent="0.2">
      <c r="B62" s="356" t="s">
        <v>388</v>
      </c>
      <c r="C62" s="289"/>
      <c r="D62" s="289"/>
      <c r="E62" s="289"/>
      <c r="F62" s="290"/>
      <c r="G62" s="291"/>
      <c r="H62" s="292"/>
      <c r="I62" s="289"/>
      <c r="J62" s="293"/>
      <c r="K62" s="294"/>
    </row>
    <row r="63" spans="2:11" ht="20.25" customHeight="1" x14ac:dyDescent="0.2">
      <c r="B63" s="105" t="s">
        <v>373</v>
      </c>
      <c r="C63" s="106"/>
      <c r="D63" s="107"/>
      <c r="E63" s="108"/>
      <c r="F63" s="109"/>
      <c r="G63" s="109"/>
      <c r="H63" s="109"/>
      <c r="I63" s="109"/>
      <c r="J63" s="109"/>
      <c r="K63" s="109"/>
    </row>
    <row r="64" spans="2:11" ht="20.25" customHeight="1" x14ac:dyDescent="0.2">
      <c r="B64" s="110"/>
      <c r="C64" s="106"/>
      <c r="D64" s="108"/>
      <c r="E64" s="108"/>
      <c r="F64" s="109"/>
      <c r="G64" s="109"/>
      <c r="H64" s="109"/>
      <c r="I64" s="109"/>
      <c r="J64" s="109"/>
      <c r="K64" s="109"/>
    </row>
    <row r="65" spans="2:11" ht="20.25" customHeight="1" x14ac:dyDescent="0.2">
      <c r="B65" s="538" t="s">
        <v>768</v>
      </c>
      <c r="C65" s="538"/>
      <c r="D65" s="538"/>
      <c r="E65" s="538"/>
      <c r="F65" s="538"/>
      <c r="G65" s="538"/>
      <c r="H65" s="538"/>
      <c r="I65" s="538"/>
      <c r="J65" s="538"/>
      <c r="K65" s="538"/>
    </row>
    <row r="66" spans="2:11" ht="20.25" customHeight="1" thickBot="1" x14ac:dyDescent="0.25">
      <c r="B66" s="539" t="s">
        <v>269</v>
      </c>
      <c r="C66" s="539"/>
      <c r="D66" s="539"/>
      <c r="E66" s="539"/>
      <c r="F66" s="539"/>
      <c r="G66" s="539"/>
      <c r="H66" s="539"/>
      <c r="I66" s="539"/>
      <c r="J66" s="539"/>
      <c r="K66" s="539"/>
    </row>
    <row r="67" spans="2:11" ht="20.25" customHeight="1" x14ac:dyDescent="0.2">
      <c r="B67" s="586" t="s">
        <v>270</v>
      </c>
      <c r="C67" s="588" t="s">
        <v>374</v>
      </c>
      <c r="D67" s="556" t="s">
        <v>194</v>
      </c>
      <c r="E67" s="557"/>
      <c r="F67" s="560" t="s">
        <v>272</v>
      </c>
      <c r="G67" s="561"/>
      <c r="H67" s="562"/>
      <c r="I67" s="563" t="s">
        <v>273</v>
      </c>
      <c r="J67" s="561"/>
      <c r="K67" s="564"/>
    </row>
    <row r="68" spans="2:11" ht="33" customHeight="1" thickBot="1" x14ac:dyDescent="0.25">
      <c r="B68" s="587"/>
      <c r="C68" s="589"/>
      <c r="D68" s="558"/>
      <c r="E68" s="559"/>
      <c r="F68" s="99" t="s">
        <v>274</v>
      </c>
      <c r="G68" s="100" t="s">
        <v>275</v>
      </c>
      <c r="H68" s="101" t="s">
        <v>276</v>
      </c>
      <c r="I68" s="102" t="s">
        <v>274</v>
      </c>
      <c r="J68" s="100" t="s">
        <v>275</v>
      </c>
      <c r="K68" s="103" t="s">
        <v>276</v>
      </c>
    </row>
    <row r="69" spans="2:11" ht="18" customHeight="1" thickTop="1" x14ac:dyDescent="0.2">
      <c r="B69" s="540" t="s">
        <v>375</v>
      </c>
      <c r="C69" s="580" t="s">
        <v>376</v>
      </c>
      <c r="D69" s="405" t="s">
        <v>686</v>
      </c>
      <c r="E69" s="406" t="s">
        <v>305</v>
      </c>
      <c r="F69" s="407">
        <v>1</v>
      </c>
      <c r="G69" s="408">
        <v>0.1</v>
      </c>
      <c r="H69" s="390" t="s">
        <v>640</v>
      </c>
      <c r="I69" s="409" t="s">
        <v>283</v>
      </c>
      <c r="J69" s="410" t="s">
        <v>283</v>
      </c>
      <c r="K69" s="411" t="s">
        <v>283</v>
      </c>
    </row>
    <row r="70" spans="2:11" ht="18" customHeight="1" x14ac:dyDescent="0.2">
      <c r="B70" s="541"/>
      <c r="C70" s="581"/>
      <c r="D70" s="412" t="s">
        <v>377</v>
      </c>
      <c r="E70" s="413" t="s">
        <v>301</v>
      </c>
      <c r="F70" s="407">
        <v>2</v>
      </c>
      <c r="G70" s="414">
        <v>0.38</v>
      </c>
      <c r="H70" s="368" t="s">
        <v>640</v>
      </c>
      <c r="I70" s="415" t="s">
        <v>283</v>
      </c>
      <c r="J70" s="416" t="s">
        <v>283</v>
      </c>
      <c r="K70" s="411" t="s">
        <v>283</v>
      </c>
    </row>
    <row r="71" spans="2:11" ht="18" customHeight="1" x14ac:dyDescent="0.2">
      <c r="B71" s="549"/>
      <c r="C71" s="582"/>
      <c r="D71" s="417" t="s">
        <v>378</v>
      </c>
      <c r="E71" s="418" t="s">
        <v>308</v>
      </c>
      <c r="F71" s="419">
        <v>2</v>
      </c>
      <c r="G71" s="420">
        <v>0.38</v>
      </c>
      <c r="H71" s="374" t="s">
        <v>640</v>
      </c>
      <c r="I71" s="415" t="s">
        <v>283</v>
      </c>
      <c r="J71" s="416" t="s">
        <v>283</v>
      </c>
      <c r="K71" s="411" t="s">
        <v>283</v>
      </c>
    </row>
    <row r="72" spans="2:11" ht="18" customHeight="1" x14ac:dyDescent="0.2">
      <c r="B72" s="583" t="s">
        <v>687</v>
      </c>
      <c r="C72" s="584" t="s">
        <v>379</v>
      </c>
      <c r="D72" s="417" t="s">
        <v>380</v>
      </c>
      <c r="E72" s="418" t="s">
        <v>288</v>
      </c>
      <c r="F72" s="419">
        <v>1</v>
      </c>
      <c r="G72" s="420">
        <v>0.5</v>
      </c>
      <c r="H72" s="374" t="s">
        <v>640</v>
      </c>
      <c r="I72" s="368" t="s">
        <v>283</v>
      </c>
      <c r="J72" s="368" t="s">
        <v>283</v>
      </c>
      <c r="K72" s="370" t="s">
        <v>283</v>
      </c>
    </row>
    <row r="73" spans="2:11" ht="18" customHeight="1" x14ac:dyDescent="0.2">
      <c r="B73" s="583"/>
      <c r="C73" s="585"/>
      <c r="D73" s="421" t="s">
        <v>381</v>
      </c>
      <c r="E73" s="422" t="s">
        <v>296</v>
      </c>
      <c r="F73" s="419">
        <v>2</v>
      </c>
      <c r="G73" s="423">
        <v>1.4</v>
      </c>
      <c r="H73" s="424" t="s">
        <v>648</v>
      </c>
      <c r="I73" s="424">
        <v>1</v>
      </c>
      <c r="J73" s="425">
        <v>14</v>
      </c>
      <c r="K73" s="370" t="s">
        <v>649</v>
      </c>
    </row>
    <row r="74" spans="2:11" ht="18" customHeight="1" x14ac:dyDescent="0.2">
      <c r="B74" s="548" t="s">
        <v>382</v>
      </c>
      <c r="C74" s="590" t="s">
        <v>505</v>
      </c>
      <c r="D74" s="417" t="s">
        <v>383</v>
      </c>
      <c r="E74" s="418" t="s">
        <v>134</v>
      </c>
      <c r="F74" s="419">
        <v>1</v>
      </c>
      <c r="G74" s="420">
        <v>0.2</v>
      </c>
      <c r="H74" s="374" t="s">
        <v>688</v>
      </c>
      <c r="I74" s="426">
        <v>1</v>
      </c>
      <c r="J74" s="426">
        <v>3.3</v>
      </c>
      <c r="K74" s="370" t="s">
        <v>688</v>
      </c>
    </row>
    <row r="75" spans="2:11" ht="18" customHeight="1" x14ac:dyDescent="0.2">
      <c r="B75" s="549"/>
      <c r="C75" s="591"/>
      <c r="D75" s="417" t="s">
        <v>689</v>
      </c>
      <c r="E75" s="418" t="s">
        <v>134</v>
      </c>
      <c r="F75" s="419">
        <v>1</v>
      </c>
      <c r="G75" s="423">
        <v>0.18</v>
      </c>
      <c r="H75" s="374" t="s">
        <v>640</v>
      </c>
      <c r="I75" s="426" t="s">
        <v>283</v>
      </c>
      <c r="J75" s="425" t="s">
        <v>283</v>
      </c>
      <c r="K75" s="375" t="s">
        <v>283</v>
      </c>
    </row>
    <row r="76" spans="2:11" ht="18" customHeight="1" thickBot="1" x14ac:dyDescent="0.25">
      <c r="B76" s="427" t="s">
        <v>384</v>
      </c>
      <c r="C76" s="428" t="s">
        <v>385</v>
      </c>
      <c r="D76" s="417" t="s">
        <v>386</v>
      </c>
      <c r="E76" s="418" t="s">
        <v>354</v>
      </c>
      <c r="F76" s="419">
        <v>1</v>
      </c>
      <c r="G76" s="429">
        <v>8.2000000000000003E-2</v>
      </c>
      <c r="H76" s="430" t="s">
        <v>640</v>
      </c>
      <c r="I76" s="368" t="s">
        <v>283</v>
      </c>
      <c r="J76" s="431" t="s">
        <v>283</v>
      </c>
      <c r="K76" s="370" t="s">
        <v>283</v>
      </c>
    </row>
    <row r="77" spans="2:11" ht="20.25" customHeight="1" thickBot="1" x14ac:dyDescent="0.25">
      <c r="B77" s="578" t="s">
        <v>387</v>
      </c>
      <c r="C77" s="579"/>
      <c r="D77" s="579"/>
      <c r="E77" s="592"/>
      <c r="F77" s="432"/>
      <c r="G77" s="433">
        <v>0.26</v>
      </c>
      <c r="H77" s="434"/>
      <c r="I77" s="435"/>
      <c r="J77" s="403">
        <v>8.6999999999999993</v>
      </c>
      <c r="K77" s="436"/>
    </row>
    <row r="78" spans="2:11" ht="20.25" customHeight="1" x14ac:dyDescent="0.2">
      <c r="B78" s="356" t="s">
        <v>388</v>
      </c>
      <c r="D78" s="107"/>
      <c r="F78" s="104"/>
      <c r="G78" s="104"/>
      <c r="J78" s="104"/>
    </row>
    <row r="79" spans="2:11" ht="20.25" customHeight="1" x14ac:dyDescent="0.2">
      <c r="B79" s="105" t="s">
        <v>373</v>
      </c>
      <c r="F79" s="104"/>
      <c r="G79" s="104"/>
      <c r="J79" s="104"/>
    </row>
    <row r="80" spans="2:11" ht="20.25" customHeight="1" x14ac:dyDescent="0.2">
      <c r="B80" s="108"/>
      <c r="F80" s="104"/>
      <c r="G80" s="104"/>
      <c r="J80" s="104"/>
    </row>
    <row r="81" spans="2:19" ht="20.25" customHeight="1" x14ac:dyDescent="0.2">
      <c r="B81" s="538" t="s">
        <v>769</v>
      </c>
      <c r="C81" s="538"/>
      <c r="D81" s="538"/>
      <c r="E81" s="538"/>
      <c r="F81" s="538"/>
      <c r="G81" s="538"/>
      <c r="H81" s="538"/>
      <c r="I81" s="538"/>
      <c r="J81" s="538"/>
      <c r="K81" s="538"/>
    </row>
    <row r="82" spans="2:19" ht="20.25" customHeight="1" thickBot="1" x14ac:dyDescent="0.25">
      <c r="B82" s="539" t="s">
        <v>269</v>
      </c>
      <c r="C82" s="539"/>
      <c r="D82" s="539"/>
      <c r="E82" s="539"/>
      <c r="F82" s="539"/>
      <c r="G82" s="539"/>
      <c r="H82" s="539"/>
      <c r="I82" s="539"/>
      <c r="J82" s="539"/>
      <c r="K82" s="539"/>
    </row>
    <row r="83" spans="2:19" ht="20.25" customHeight="1" x14ac:dyDescent="0.2">
      <c r="B83" s="552" t="s">
        <v>270</v>
      </c>
      <c r="C83" s="554" t="s">
        <v>389</v>
      </c>
      <c r="D83" s="556" t="s">
        <v>194</v>
      </c>
      <c r="E83" s="593"/>
      <c r="F83" s="560" t="s">
        <v>272</v>
      </c>
      <c r="G83" s="561"/>
      <c r="H83" s="562"/>
      <c r="I83" s="563" t="s">
        <v>273</v>
      </c>
      <c r="J83" s="561"/>
      <c r="K83" s="564"/>
    </row>
    <row r="84" spans="2:19" ht="32.25" customHeight="1" thickBot="1" x14ac:dyDescent="0.25">
      <c r="B84" s="553"/>
      <c r="C84" s="555"/>
      <c r="D84" s="558"/>
      <c r="E84" s="594"/>
      <c r="F84" s="99" t="s">
        <v>274</v>
      </c>
      <c r="G84" s="100" t="s">
        <v>275</v>
      </c>
      <c r="H84" s="101" t="s">
        <v>276</v>
      </c>
      <c r="I84" s="102" t="s">
        <v>274</v>
      </c>
      <c r="J84" s="100" t="s">
        <v>275</v>
      </c>
      <c r="K84" s="103" t="s">
        <v>276</v>
      </c>
    </row>
    <row r="85" spans="2:19" ht="18" customHeight="1" thickTop="1" x14ac:dyDescent="0.2">
      <c r="B85" s="540" t="s">
        <v>390</v>
      </c>
      <c r="C85" s="542" t="s">
        <v>391</v>
      </c>
      <c r="D85" s="437" t="s">
        <v>690</v>
      </c>
      <c r="E85" s="438" t="s">
        <v>691</v>
      </c>
      <c r="F85" s="439">
        <v>1</v>
      </c>
      <c r="G85" s="362">
        <v>9.8000000000000004E-2</v>
      </c>
      <c r="H85" s="362" t="s">
        <v>412</v>
      </c>
      <c r="I85" s="440" t="s">
        <v>283</v>
      </c>
      <c r="J85" s="440" t="s">
        <v>283</v>
      </c>
      <c r="K85" s="441" t="s">
        <v>283</v>
      </c>
    </row>
    <row r="86" spans="2:19" ht="18" customHeight="1" x14ac:dyDescent="0.2">
      <c r="B86" s="541"/>
      <c r="C86" s="543"/>
      <c r="D86" s="442" t="s">
        <v>692</v>
      </c>
      <c r="E86" s="443" t="s">
        <v>693</v>
      </c>
      <c r="F86" s="444">
        <v>1</v>
      </c>
      <c r="G86" s="409">
        <v>0.14000000000000001</v>
      </c>
      <c r="H86" s="409" t="s">
        <v>683</v>
      </c>
      <c r="I86" s="440">
        <v>1</v>
      </c>
      <c r="J86" s="440">
        <v>12</v>
      </c>
      <c r="K86" s="441" t="s">
        <v>683</v>
      </c>
    </row>
    <row r="87" spans="2:19" ht="18" customHeight="1" x14ac:dyDescent="0.2">
      <c r="B87" s="541"/>
      <c r="C87" s="544"/>
      <c r="D87" s="442" t="s">
        <v>694</v>
      </c>
      <c r="E87" s="445" t="s">
        <v>695</v>
      </c>
      <c r="F87" s="446">
        <v>1</v>
      </c>
      <c r="G87" s="426">
        <v>8.8999999999999996E-2</v>
      </c>
      <c r="H87" s="426" t="s">
        <v>683</v>
      </c>
      <c r="I87" s="440">
        <v>1</v>
      </c>
      <c r="J87" s="447">
        <v>39</v>
      </c>
      <c r="K87" s="370" t="s">
        <v>683</v>
      </c>
    </row>
    <row r="88" spans="2:19" ht="18" customHeight="1" x14ac:dyDescent="0.2">
      <c r="B88" s="541"/>
      <c r="C88" s="374" t="s">
        <v>696</v>
      </c>
      <c r="D88" s="442" t="s">
        <v>697</v>
      </c>
      <c r="E88" s="445" t="s">
        <v>698</v>
      </c>
      <c r="F88" s="448">
        <v>1</v>
      </c>
      <c r="G88" s="440">
        <v>7.4999999999999997E-2</v>
      </c>
      <c r="H88" s="440" t="s">
        <v>640</v>
      </c>
      <c r="I88" s="440">
        <v>1</v>
      </c>
      <c r="J88" s="449">
        <v>9</v>
      </c>
      <c r="K88" s="441" t="s">
        <v>640</v>
      </c>
    </row>
    <row r="89" spans="2:19" ht="18" customHeight="1" x14ac:dyDescent="0.2">
      <c r="B89" s="541"/>
      <c r="C89" s="374" t="s">
        <v>392</v>
      </c>
      <c r="D89" s="445" t="s">
        <v>393</v>
      </c>
      <c r="E89" s="445" t="s">
        <v>394</v>
      </c>
      <c r="F89" s="448">
        <v>1</v>
      </c>
      <c r="G89" s="440">
        <v>2.5999999999999999E-2</v>
      </c>
      <c r="H89" s="440" t="s">
        <v>684</v>
      </c>
      <c r="I89" s="440">
        <v>1</v>
      </c>
      <c r="J89" s="440">
        <v>4.4000000000000004</v>
      </c>
      <c r="K89" s="441" t="s">
        <v>685</v>
      </c>
    </row>
    <row r="90" spans="2:19" ht="18" customHeight="1" x14ac:dyDescent="0.2">
      <c r="B90" s="541"/>
      <c r="C90" s="374" t="s">
        <v>395</v>
      </c>
      <c r="D90" s="445" t="s">
        <v>699</v>
      </c>
      <c r="E90" s="445" t="s">
        <v>700</v>
      </c>
      <c r="F90" s="448">
        <v>1</v>
      </c>
      <c r="G90" s="440">
        <v>6.8000000000000005E-2</v>
      </c>
      <c r="H90" s="440" t="s">
        <v>640</v>
      </c>
      <c r="I90" s="440">
        <v>1</v>
      </c>
      <c r="J90" s="440">
        <v>2.2000000000000002</v>
      </c>
      <c r="K90" s="441" t="s">
        <v>640</v>
      </c>
    </row>
    <row r="91" spans="2:19" ht="18" customHeight="1" x14ac:dyDescent="0.2">
      <c r="B91" s="541"/>
      <c r="C91" s="374" t="s">
        <v>701</v>
      </c>
      <c r="D91" s="445" t="s">
        <v>702</v>
      </c>
      <c r="E91" s="445" t="s">
        <v>703</v>
      </c>
      <c r="F91" s="448">
        <v>1</v>
      </c>
      <c r="G91" s="440">
        <v>7.3999999999999996E-2</v>
      </c>
      <c r="H91" s="440" t="s">
        <v>640</v>
      </c>
      <c r="I91" s="440" t="s">
        <v>283</v>
      </c>
      <c r="J91" s="440" t="s">
        <v>283</v>
      </c>
      <c r="K91" s="441" t="s">
        <v>283</v>
      </c>
    </row>
    <row r="92" spans="2:19" ht="18" customHeight="1" x14ac:dyDescent="0.2">
      <c r="B92" s="382" t="s">
        <v>396</v>
      </c>
      <c r="C92" s="426" t="s">
        <v>397</v>
      </c>
      <c r="D92" s="445" t="s">
        <v>704</v>
      </c>
      <c r="E92" s="445" t="s">
        <v>705</v>
      </c>
      <c r="F92" s="450">
        <v>1</v>
      </c>
      <c r="G92" s="440">
        <v>6.2E-2</v>
      </c>
      <c r="H92" s="440" t="s">
        <v>640</v>
      </c>
      <c r="I92" s="440">
        <v>1</v>
      </c>
      <c r="J92" s="451">
        <v>0.6</v>
      </c>
      <c r="K92" s="441" t="s">
        <v>640</v>
      </c>
    </row>
    <row r="93" spans="2:19" ht="18" customHeight="1" x14ac:dyDescent="0.2">
      <c r="B93" s="545" t="s">
        <v>398</v>
      </c>
      <c r="C93" s="452" t="s">
        <v>506</v>
      </c>
      <c r="D93" s="445" t="s">
        <v>706</v>
      </c>
      <c r="E93" s="445" t="s">
        <v>707</v>
      </c>
      <c r="F93" s="448">
        <v>1</v>
      </c>
      <c r="G93" s="440">
        <v>6.3E-2</v>
      </c>
      <c r="H93" s="440" t="s">
        <v>640</v>
      </c>
      <c r="I93" s="440" t="s">
        <v>283</v>
      </c>
      <c r="J93" s="440" t="s">
        <v>283</v>
      </c>
      <c r="K93" s="441" t="s">
        <v>283</v>
      </c>
      <c r="M93" s="111"/>
      <c r="N93" s="111"/>
      <c r="O93" s="111"/>
      <c r="P93" s="111"/>
      <c r="Q93" s="111"/>
      <c r="R93" s="111"/>
      <c r="S93" s="111"/>
    </row>
    <row r="94" spans="2:19" ht="18" customHeight="1" thickBot="1" x14ac:dyDescent="0.25">
      <c r="B94" s="546"/>
      <c r="C94" s="453" t="s">
        <v>398</v>
      </c>
      <c r="D94" s="454" t="s">
        <v>708</v>
      </c>
      <c r="E94" s="454" t="s">
        <v>709</v>
      </c>
      <c r="F94" s="455">
        <v>1</v>
      </c>
      <c r="G94" s="456">
        <v>6.2E-2</v>
      </c>
      <c r="H94" s="456" t="s">
        <v>640</v>
      </c>
      <c r="I94" s="456" t="s">
        <v>283</v>
      </c>
      <c r="J94" s="456" t="s">
        <v>283</v>
      </c>
      <c r="K94" s="457" t="s">
        <v>283</v>
      </c>
      <c r="M94" s="111"/>
      <c r="N94" s="111"/>
      <c r="O94" s="111"/>
      <c r="P94" s="111"/>
      <c r="Q94" s="111"/>
      <c r="R94" s="111"/>
      <c r="S94" s="111"/>
    </row>
    <row r="95" spans="2:19" ht="18" customHeight="1" thickBot="1" x14ac:dyDescent="0.25">
      <c r="B95" s="578" t="s">
        <v>399</v>
      </c>
      <c r="C95" s="579"/>
      <c r="D95" s="579"/>
      <c r="E95" s="592"/>
      <c r="F95" s="432"/>
      <c r="G95" s="458">
        <v>7.5999999999999998E-2</v>
      </c>
      <c r="H95" s="434"/>
      <c r="I95" s="435"/>
      <c r="J95" s="459">
        <v>11</v>
      </c>
      <c r="K95" s="436"/>
      <c r="M95" s="111"/>
      <c r="N95" s="111"/>
      <c r="O95" s="111"/>
      <c r="P95" s="111"/>
      <c r="Q95" s="111"/>
      <c r="R95" s="111"/>
      <c r="S95" s="111"/>
    </row>
    <row r="96" spans="2:19" ht="18.75" customHeight="1" x14ac:dyDescent="0.2">
      <c r="B96" s="105" t="s">
        <v>373</v>
      </c>
      <c r="C96" s="112"/>
      <c r="D96" s="112"/>
      <c r="E96" s="112"/>
      <c r="F96" s="113"/>
      <c r="G96" s="114"/>
      <c r="H96" s="112"/>
      <c r="I96" s="112"/>
      <c r="J96" s="115"/>
      <c r="K96" s="112"/>
      <c r="M96" s="111"/>
      <c r="N96" s="111"/>
      <c r="O96" s="111"/>
      <c r="P96" s="111"/>
      <c r="Q96" s="111"/>
      <c r="R96" s="111"/>
      <c r="S96" s="111"/>
    </row>
    <row r="100" spans="6:19" s="104" customFormat="1" x14ac:dyDescent="0.2">
      <c r="F100" s="116"/>
      <c r="G100" s="117"/>
      <c r="J100" s="118"/>
      <c r="L100" s="353"/>
      <c r="M100" s="353"/>
      <c r="N100" s="353"/>
      <c r="O100" s="353"/>
      <c r="P100" s="353"/>
      <c r="Q100" s="353"/>
      <c r="R100" s="353"/>
      <c r="S100" s="353"/>
    </row>
    <row r="101" spans="6:19" s="104" customFormat="1" x14ac:dyDescent="0.2">
      <c r="F101" s="116"/>
      <c r="G101" s="119"/>
      <c r="J101" s="118"/>
      <c r="L101" s="353"/>
      <c r="M101" s="353"/>
      <c r="N101" s="353"/>
      <c r="O101" s="353"/>
      <c r="P101" s="353"/>
      <c r="Q101" s="353"/>
      <c r="R101" s="353"/>
      <c r="S101" s="353"/>
    </row>
    <row r="102" spans="6:19" s="104" customFormat="1" x14ac:dyDescent="0.2">
      <c r="F102" s="116"/>
      <c r="G102" s="119"/>
      <c r="J102" s="118"/>
      <c r="L102" s="353"/>
      <c r="M102" s="353"/>
      <c r="N102" s="353"/>
      <c r="O102" s="353"/>
      <c r="P102" s="353"/>
      <c r="Q102" s="353"/>
      <c r="R102" s="353"/>
      <c r="S102" s="353"/>
    </row>
    <row r="103" spans="6:19" s="104" customFormat="1" x14ac:dyDescent="0.2">
      <c r="F103" s="116"/>
      <c r="G103" s="119"/>
      <c r="J103" s="118"/>
      <c r="L103" s="353"/>
      <c r="M103" s="353"/>
      <c r="N103" s="353"/>
      <c r="O103" s="353"/>
      <c r="P103" s="353"/>
      <c r="Q103" s="353"/>
      <c r="R103" s="353"/>
      <c r="S103" s="353"/>
    </row>
    <row r="104" spans="6:19" s="104" customFormat="1" x14ac:dyDescent="0.2">
      <c r="F104" s="116"/>
      <c r="G104" s="120"/>
      <c r="J104" s="118"/>
      <c r="L104" s="353"/>
      <c r="M104" s="353"/>
      <c r="N104" s="353"/>
      <c r="O104" s="353"/>
      <c r="P104" s="353"/>
      <c r="Q104" s="353"/>
      <c r="R104" s="353"/>
      <c r="S104" s="353"/>
    </row>
    <row r="105" spans="6:19" s="104" customFormat="1" x14ac:dyDescent="0.2">
      <c r="F105" s="116"/>
      <c r="G105" s="111"/>
      <c r="J105" s="111"/>
      <c r="L105" s="353"/>
      <c r="M105" s="353"/>
      <c r="N105" s="353"/>
      <c r="O105" s="353"/>
      <c r="P105" s="353"/>
      <c r="Q105" s="353"/>
      <c r="R105" s="353"/>
      <c r="S105" s="353"/>
    </row>
    <row r="106" spans="6:19" s="104" customFormat="1" x14ac:dyDescent="0.2">
      <c r="F106" s="116"/>
      <c r="G106" s="111"/>
      <c r="J106" s="111"/>
      <c r="L106" s="353"/>
      <c r="M106" s="353"/>
      <c r="N106" s="353"/>
      <c r="O106" s="353"/>
      <c r="P106" s="353"/>
      <c r="Q106" s="353"/>
      <c r="R106" s="353"/>
      <c r="S106" s="353"/>
    </row>
  </sheetData>
  <mergeCells count="52">
    <mergeCell ref="B74:B75"/>
    <mergeCell ref="C74:C75"/>
    <mergeCell ref="B77:E77"/>
    <mergeCell ref="B95:E95"/>
    <mergeCell ref="B83:B84"/>
    <mergeCell ref="C83:C84"/>
    <mergeCell ref="D83:E84"/>
    <mergeCell ref="B61:E61"/>
    <mergeCell ref="B69:B71"/>
    <mergeCell ref="C69:C71"/>
    <mergeCell ref="B72:B73"/>
    <mergeCell ref="C72:C73"/>
    <mergeCell ref="B65:K65"/>
    <mergeCell ref="B66:K66"/>
    <mergeCell ref="B67:B68"/>
    <mergeCell ref="C67:C68"/>
    <mergeCell ref="D67:E68"/>
    <mergeCell ref="F67:H67"/>
    <mergeCell ref="I67:K67"/>
    <mergeCell ref="B47:B49"/>
    <mergeCell ref="C47:C48"/>
    <mergeCell ref="B50:B60"/>
    <mergeCell ref="C50:C52"/>
    <mergeCell ref="C53:C55"/>
    <mergeCell ref="C26:C28"/>
    <mergeCell ref="B33:B44"/>
    <mergeCell ref="C39:C40"/>
    <mergeCell ref="C42:C44"/>
    <mergeCell ref="B45:B46"/>
    <mergeCell ref="B2:K2"/>
    <mergeCell ref="B3:K3"/>
    <mergeCell ref="B7:B10"/>
    <mergeCell ref="C29:C30"/>
    <mergeCell ref="C34:C35"/>
    <mergeCell ref="B4:B5"/>
    <mergeCell ref="C4:C5"/>
    <mergeCell ref="D4:E5"/>
    <mergeCell ref="F4:H4"/>
    <mergeCell ref="I4:K4"/>
    <mergeCell ref="B11:B12"/>
    <mergeCell ref="C11:C12"/>
    <mergeCell ref="B13:B17"/>
    <mergeCell ref="B18:B19"/>
    <mergeCell ref="B20:B32"/>
    <mergeCell ref="C20:C21"/>
    <mergeCell ref="B81:K81"/>
    <mergeCell ref="B82:K82"/>
    <mergeCell ref="B85:B91"/>
    <mergeCell ref="C85:C87"/>
    <mergeCell ref="B93:B94"/>
    <mergeCell ref="I83:K83"/>
    <mergeCell ref="F83:H83"/>
  </mergeCells>
  <phoneticPr fontId="23"/>
  <dataValidations count="2">
    <dataValidation type="custom" imeMode="disabled" allowBlank="1" showInputMessage="1" showErrorMessage="1" errorTitle="エラー" error="毒性等量は有効数字2桁以内で入力して下さい。_x000d__x000a_欠測は「-9」です。ND「-1」は使用不可です。" sqref="J91" xr:uid="{97FA2B78-82E3-4875-9E05-00C87A0BFA44}">
      <formula1>OR(VALUE($FM$39)=-9,VALUE($FM$39)=0,IF(VALUE($FM$39)&gt;0,ROUND(VALUE($FM$39)/10^INT(LOG10(ABS(VALUE($FM$39)))),1)*10^INT(LOG10(ABS(VALUE($FM$39))))=VALUE($FM$39),FALSE))=TRUE</formula1>
    </dataValidation>
    <dataValidation type="custom" imeMode="disabled" allowBlank="1" showInputMessage="1" showErrorMessage="1" errorTitle="エラー" error="毒性等量は有効数字2桁以内で入力して下さい。_x000d__x000a_欠測は「-9」です。ND「-1」は使用不可です。" sqref="J89:J90" xr:uid="{7DB82183-FCA8-4720-9A1A-407D116DC2EB}">
      <formula1>OR(VALUE($FM$6)=-9,VALUE($FM$6)=0,IF(VALUE($FM$6)&gt;0,ROUND(VALUE($FM$6)/10^INT(LOG10(ABS(VALUE($FM$6)))),1)*10^INT(LOG10(ABS(VALUE($FM$6))))=VALUE($FM$6),FALSE))=TRUE</formula1>
    </dataValidation>
  </dataValidations>
  <printOptions horizontalCentered="1"/>
  <pageMargins left="0.78740157480314965" right="0.78740157480314965" top="0.78740157480314965" bottom="0.78740157480314965" header="0.51181102362204722" footer="0.51181102362204722"/>
  <pageSetup paperSize="9" scale="65" orientation="portrait" r:id="rId1"/>
  <headerFooter alignWithMargins="0"/>
  <rowBreaks count="1" manualBreakCount="1">
    <brk id="63" max="10"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B0AB74-CD5D-4352-A629-38ECE31DB0A1}">
  <dimension ref="A1:D24"/>
  <sheetViews>
    <sheetView view="pageBreakPreview" zoomScaleNormal="100" zoomScaleSheetLayoutView="100" workbookViewId="0"/>
  </sheetViews>
  <sheetFormatPr defaultRowHeight="13.2" x14ac:dyDescent="0.2"/>
  <cols>
    <col min="1" max="1" width="5.88671875" customWidth="1"/>
    <col min="2" max="2" width="34.88671875" customWidth="1"/>
    <col min="3" max="3" width="19" customWidth="1"/>
    <col min="4" max="4" width="17" customWidth="1"/>
  </cols>
  <sheetData>
    <row r="1" spans="1:4" x14ac:dyDescent="0.2">
      <c r="A1" t="s">
        <v>770</v>
      </c>
    </row>
    <row r="2" spans="1:4" x14ac:dyDescent="0.2">
      <c r="D2" s="129" t="s">
        <v>414</v>
      </c>
    </row>
    <row r="3" spans="1:4" ht="15.75" customHeight="1" thickBot="1" x14ac:dyDescent="0.25">
      <c r="B3" s="123" t="s">
        <v>415</v>
      </c>
      <c r="C3" s="124" t="s">
        <v>410</v>
      </c>
      <c r="D3" s="122" t="s">
        <v>411</v>
      </c>
    </row>
    <row r="4" spans="1:4" ht="15.75" customHeight="1" thickTop="1" x14ac:dyDescent="0.2">
      <c r="B4" s="460" t="s">
        <v>710</v>
      </c>
      <c r="C4" s="461">
        <v>6.3E-2</v>
      </c>
      <c r="D4" s="595" t="s">
        <v>412</v>
      </c>
    </row>
    <row r="5" spans="1:4" ht="15.75" customHeight="1" x14ac:dyDescent="0.2">
      <c r="B5" s="462" t="s">
        <v>711</v>
      </c>
      <c r="C5" s="463">
        <v>6.2E-2</v>
      </c>
      <c r="D5" s="596"/>
    </row>
    <row r="6" spans="1:4" ht="15.75" customHeight="1" x14ac:dyDescent="0.2">
      <c r="B6" s="462" t="s">
        <v>712</v>
      </c>
      <c r="C6" s="463">
        <v>8.7999999999999995E-2</v>
      </c>
      <c r="D6" s="596"/>
    </row>
    <row r="7" spans="1:4" ht="15.75" customHeight="1" x14ac:dyDescent="0.2">
      <c r="B7" s="462" t="s">
        <v>713</v>
      </c>
      <c r="C7" s="463">
        <v>6.3E-2</v>
      </c>
      <c r="D7" s="596"/>
    </row>
    <row r="8" spans="1:4" ht="15.75" customHeight="1" x14ac:dyDescent="0.2">
      <c r="B8" s="462" t="s">
        <v>714</v>
      </c>
      <c r="C8" s="463">
        <v>6.3E-2</v>
      </c>
      <c r="D8" s="596"/>
    </row>
    <row r="9" spans="1:4" ht="15.75" customHeight="1" x14ac:dyDescent="0.2">
      <c r="B9" s="462" t="s">
        <v>715</v>
      </c>
      <c r="C9" s="463">
        <v>6.2E-2</v>
      </c>
      <c r="D9" s="596"/>
    </row>
    <row r="10" spans="1:4" ht="15.75" customHeight="1" x14ac:dyDescent="0.2">
      <c r="B10" s="462" t="s">
        <v>716</v>
      </c>
      <c r="C10" s="463">
        <v>6.2E-2</v>
      </c>
      <c r="D10" s="596"/>
    </row>
    <row r="11" spans="1:4" ht="15.75" customHeight="1" x14ac:dyDescent="0.2">
      <c r="B11" s="462" t="s">
        <v>717</v>
      </c>
      <c r="C11" s="463">
        <v>6.2E-2</v>
      </c>
      <c r="D11" s="596"/>
    </row>
    <row r="12" spans="1:4" ht="15.75" customHeight="1" x14ac:dyDescent="0.2">
      <c r="B12" s="462" t="s">
        <v>718</v>
      </c>
      <c r="C12" s="463">
        <v>6.3E-2</v>
      </c>
      <c r="D12" s="596"/>
    </row>
    <row r="13" spans="1:4" ht="15.75" customHeight="1" x14ac:dyDescent="0.2">
      <c r="B13" s="462" t="s">
        <v>719</v>
      </c>
      <c r="C13" s="464">
        <v>0.1</v>
      </c>
      <c r="D13" s="597"/>
    </row>
    <row r="14" spans="1:4" ht="15.75" customHeight="1" x14ac:dyDescent="0.2">
      <c r="B14" s="462" t="s">
        <v>720</v>
      </c>
      <c r="C14" s="463">
        <v>3.5999999999999997E-2</v>
      </c>
      <c r="D14" s="598" t="s">
        <v>17</v>
      </c>
    </row>
    <row r="15" spans="1:4" ht="15.75" customHeight="1" x14ac:dyDescent="0.2">
      <c r="B15" s="462" t="s">
        <v>721</v>
      </c>
      <c r="C15" s="463">
        <v>3.5999999999999997E-2</v>
      </c>
      <c r="D15" s="597"/>
    </row>
    <row r="16" spans="1:4" ht="15.75" customHeight="1" x14ac:dyDescent="0.2">
      <c r="B16" s="462" t="s">
        <v>722</v>
      </c>
      <c r="C16" s="465">
        <v>7.9000000000000008E-3</v>
      </c>
      <c r="D16" s="466" t="s">
        <v>19</v>
      </c>
    </row>
    <row r="17" spans="2:4" ht="15.75" customHeight="1" x14ac:dyDescent="0.2">
      <c r="B17" s="462" t="s">
        <v>723</v>
      </c>
      <c r="C17" s="463">
        <v>1.4999999999999999E-2</v>
      </c>
      <c r="D17" s="598" t="s">
        <v>30</v>
      </c>
    </row>
    <row r="18" spans="2:4" ht="15.75" customHeight="1" x14ac:dyDescent="0.2">
      <c r="B18" s="462" t="s">
        <v>724</v>
      </c>
      <c r="C18" s="463">
        <v>1.4999999999999999E-2</v>
      </c>
      <c r="D18" s="597"/>
    </row>
    <row r="19" spans="2:4" ht="15.75" customHeight="1" x14ac:dyDescent="0.2">
      <c r="B19" s="462" t="s">
        <v>725</v>
      </c>
      <c r="C19" s="463">
        <v>1.6E-2</v>
      </c>
      <c r="D19" s="598" t="s">
        <v>22</v>
      </c>
    </row>
    <row r="20" spans="2:4" ht="15.75" customHeight="1" x14ac:dyDescent="0.2">
      <c r="B20" s="462" t="s">
        <v>726</v>
      </c>
      <c r="C20" s="463">
        <v>1.7000000000000001E-2</v>
      </c>
      <c r="D20" s="597"/>
    </row>
    <row r="21" spans="2:4" ht="15.75" customHeight="1" x14ac:dyDescent="0.2">
      <c r="B21" s="462" t="s">
        <v>727</v>
      </c>
      <c r="C21" s="463">
        <v>6.0999999999999999E-2</v>
      </c>
      <c r="D21" s="598" t="s">
        <v>25</v>
      </c>
    </row>
    <row r="22" spans="2:4" ht="15.75" customHeight="1" x14ac:dyDescent="0.2">
      <c r="B22" s="462" t="s">
        <v>728</v>
      </c>
      <c r="C22" s="463">
        <v>6.4000000000000001E-2</v>
      </c>
      <c r="D22" s="596"/>
    </row>
    <row r="23" spans="2:4" ht="15.75" customHeight="1" x14ac:dyDescent="0.2">
      <c r="B23" s="462" t="s">
        <v>729</v>
      </c>
      <c r="C23" s="463">
        <v>6.0999999999999999E-2</v>
      </c>
      <c r="D23" s="597"/>
    </row>
    <row r="24" spans="2:4" ht="15.75" customHeight="1" x14ac:dyDescent="0.2">
      <c r="B24" s="467" t="s">
        <v>730</v>
      </c>
      <c r="C24" s="463">
        <v>5.0999999999999997E-2</v>
      </c>
      <c r="D24" s="468"/>
    </row>
  </sheetData>
  <mergeCells count="5">
    <mergeCell ref="D4:D13"/>
    <mergeCell ref="D14:D15"/>
    <mergeCell ref="D17:D18"/>
    <mergeCell ref="D19:D20"/>
    <mergeCell ref="D21:D23"/>
  </mergeCells>
  <phoneticPr fontId="23"/>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8362EC-4D7F-4523-8C23-2736858CFB16}">
  <dimension ref="A1:D45"/>
  <sheetViews>
    <sheetView view="pageBreakPreview" zoomScaleNormal="100" zoomScaleSheetLayoutView="100" workbookViewId="0"/>
  </sheetViews>
  <sheetFormatPr defaultRowHeight="13.2" x14ac:dyDescent="0.2"/>
  <cols>
    <col min="1" max="1" width="4.21875" customWidth="1"/>
    <col min="2" max="2" width="40.44140625" customWidth="1"/>
    <col min="3" max="3" width="19" customWidth="1"/>
    <col min="4" max="4" width="24.109375" customWidth="1"/>
  </cols>
  <sheetData>
    <row r="1" spans="1:4" x14ac:dyDescent="0.2">
      <c r="A1" t="s">
        <v>771</v>
      </c>
    </row>
    <row r="2" spans="1:4" x14ac:dyDescent="0.2">
      <c r="B2" t="s">
        <v>416</v>
      </c>
      <c r="C2" s="128"/>
      <c r="D2" s="129" t="s">
        <v>417</v>
      </c>
    </row>
    <row r="3" spans="1:4" ht="16.5" customHeight="1" thickBot="1" x14ac:dyDescent="0.25">
      <c r="B3" s="126" t="s">
        <v>409</v>
      </c>
      <c r="C3" s="127" t="s">
        <v>410</v>
      </c>
      <c r="D3" s="125" t="s">
        <v>411</v>
      </c>
    </row>
    <row r="4" spans="1:4" ht="16.5" customHeight="1" thickTop="1" x14ac:dyDescent="0.2">
      <c r="B4" s="460" t="s">
        <v>731</v>
      </c>
      <c r="C4" s="475">
        <v>2.1</v>
      </c>
      <c r="D4" s="597" t="s">
        <v>412</v>
      </c>
    </row>
    <row r="5" spans="1:4" ht="16.5" customHeight="1" x14ac:dyDescent="0.2">
      <c r="B5" s="462" t="s">
        <v>732</v>
      </c>
      <c r="C5" s="470">
        <v>2.9</v>
      </c>
      <c r="D5" s="599"/>
    </row>
    <row r="6" spans="1:4" ht="16.5" customHeight="1" x14ac:dyDescent="0.2">
      <c r="B6" s="462" t="s">
        <v>733</v>
      </c>
      <c r="C6" s="470">
        <v>9.1</v>
      </c>
      <c r="D6" s="599"/>
    </row>
    <row r="7" spans="1:4" ht="16.5" customHeight="1" x14ac:dyDescent="0.2">
      <c r="B7" s="462" t="s">
        <v>734</v>
      </c>
      <c r="C7" s="470">
        <v>2.8</v>
      </c>
      <c r="D7" s="599"/>
    </row>
    <row r="8" spans="1:4" ht="16.5" customHeight="1" x14ac:dyDescent="0.2">
      <c r="B8" s="462" t="s">
        <v>735</v>
      </c>
      <c r="C8" s="470">
        <v>4.0999999999999996</v>
      </c>
      <c r="D8" s="599"/>
    </row>
    <row r="9" spans="1:4" ht="16.5" customHeight="1" x14ac:dyDescent="0.2">
      <c r="B9" s="462" t="s">
        <v>736</v>
      </c>
      <c r="C9" s="472">
        <v>52</v>
      </c>
      <c r="D9" s="599"/>
    </row>
    <row r="10" spans="1:4" ht="16.5" customHeight="1" x14ac:dyDescent="0.2">
      <c r="B10" s="462" t="s">
        <v>737</v>
      </c>
      <c r="C10" s="476">
        <v>0.56000000000000005</v>
      </c>
      <c r="D10" s="599"/>
    </row>
    <row r="11" spans="1:4" ht="16.5" customHeight="1" x14ac:dyDescent="0.2">
      <c r="B11" s="462" t="s">
        <v>738</v>
      </c>
      <c r="C11" s="465">
        <v>4.7000000000000002E-3</v>
      </c>
      <c r="D11" s="599"/>
    </row>
    <row r="12" spans="1:4" ht="16.5" customHeight="1" x14ac:dyDescent="0.2">
      <c r="B12" s="462" t="s">
        <v>739</v>
      </c>
      <c r="C12" s="470">
        <v>3.1</v>
      </c>
      <c r="D12" s="599"/>
    </row>
    <row r="13" spans="1:4" ht="16.5" customHeight="1" x14ac:dyDescent="0.2">
      <c r="B13" s="462" t="s">
        <v>740</v>
      </c>
      <c r="C13" s="470">
        <v>1.3</v>
      </c>
      <c r="D13" s="599"/>
    </row>
    <row r="14" spans="1:4" ht="16.5" customHeight="1" x14ac:dyDescent="0.2">
      <c r="B14" s="462" t="s">
        <v>741</v>
      </c>
      <c r="C14" s="476">
        <v>0.64</v>
      </c>
      <c r="D14" s="599" t="s">
        <v>17</v>
      </c>
    </row>
    <row r="15" spans="1:4" ht="16.5" customHeight="1" x14ac:dyDescent="0.2">
      <c r="B15" s="462" t="s">
        <v>742</v>
      </c>
      <c r="C15" s="476">
        <v>0.71</v>
      </c>
      <c r="D15" s="599"/>
    </row>
    <row r="16" spans="1:4" ht="16.5" customHeight="1" x14ac:dyDescent="0.2">
      <c r="B16" s="462" t="s">
        <v>743</v>
      </c>
      <c r="C16" s="476">
        <v>0.95</v>
      </c>
      <c r="D16" s="466" t="s">
        <v>19</v>
      </c>
    </row>
    <row r="17" spans="2:4" ht="16.5" customHeight="1" x14ac:dyDescent="0.2">
      <c r="B17" s="462" t="s">
        <v>744</v>
      </c>
      <c r="C17" s="476">
        <v>0.45</v>
      </c>
      <c r="D17" s="598" t="s">
        <v>30</v>
      </c>
    </row>
    <row r="18" spans="2:4" ht="16.5" customHeight="1" x14ac:dyDescent="0.2">
      <c r="B18" s="462" t="s">
        <v>745</v>
      </c>
      <c r="C18" s="476">
        <v>0.35</v>
      </c>
      <c r="D18" s="600"/>
    </row>
    <row r="19" spans="2:4" ht="16.5" customHeight="1" x14ac:dyDescent="0.2">
      <c r="B19" s="462" t="s">
        <v>746</v>
      </c>
      <c r="C19" s="473">
        <v>3.3000000000000002E-2</v>
      </c>
      <c r="D19" s="466" t="s">
        <v>18</v>
      </c>
    </row>
    <row r="20" spans="2:4" ht="16.5" customHeight="1" x14ac:dyDescent="0.2">
      <c r="B20" s="462" t="s">
        <v>747</v>
      </c>
      <c r="C20" s="473">
        <v>8.7999999999999995E-2</v>
      </c>
      <c r="D20" s="598" t="s">
        <v>308</v>
      </c>
    </row>
    <row r="21" spans="2:4" ht="16.5" customHeight="1" x14ac:dyDescent="0.2">
      <c r="B21" s="462" t="s">
        <v>748</v>
      </c>
      <c r="C21" s="476">
        <v>0.51</v>
      </c>
      <c r="D21" s="601"/>
    </row>
    <row r="22" spans="2:4" ht="16.5" customHeight="1" x14ac:dyDescent="0.2">
      <c r="B22" s="462" t="s">
        <v>749</v>
      </c>
      <c r="C22" s="470">
        <v>4.3</v>
      </c>
      <c r="D22" s="600"/>
    </row>
    <row r="23" spans="2:4" ht="16.5" customHeight="1" x14ac:dyDescent="0.2">
      <c r="B23" s="462" t="s">
        <v>750</v>
      </c>
      <c r="C23" s="470">
        <v>1.9</v>
      </c>
      <c r="D23" s="466" t="s">
        <v>28</v>
      </c>
    </row>
    <row r="24" spans="2:4" ht="16.5" customHeight="1" x14ac:dyDescent="0.2">
      <c r="B24" s="462" t="s">
        <v>751</v>
      </c>
      <c r="C24" s="476">
        <v>0.22</v>
      </c>
      <c r="D24" s="466" t="s">
        <v>29</v>
      </c>
    </row>
    <row r="25" spans="2:4" ht="16.5" customHeight="1" x14ac:dyDescent="0.2">
      <c r="B25" s="462" t="s">
        <v>752</v>
      </c>
      <c r="C25" s="476">
        <v>0.15</v>
      </c>
      <c r="D25" s="466" t="s">
        <v>34</v>
      </c>
    </row>
    <row r="26" spans="2:4" ht="16.5" customHeight="1" x14ac:dyDescent="0.2">
      <c r="B26" s="462" t="s">
        <v>753</v>
      </c>
      <c r="C26" s="476">
        <v>0.88</v>
      </c>
      <c r="D26" s="598" t="s">
        <v>48</v>
      </c>
    </row>
    <row r="27" spans="2:4" ht="16.5" customHeight="1" x14ac:dyDescent="0.2">
      <c r="B27" s="462" t="s">
        <v>754</v>
      </c>
      <c r="C27" s="470">
        <v>1.2</v>
      </c>
      <c r="D27" s="600"/>
    </row>
    <row r="28" spans="2:4" ht="16.5" customHeight="1" x14ac:dyDescent="0.2">
      <c r="B28" s="467" t="s">
        <v>413</v>
      </c>
      <c r="C28" s="471">
        <v>3.8</v>
      </c>
      <c r="D28" s="468"/>
    </row>
    <row r="30" spans="2:4" x14ac:dyDescent="0.2">
      <c r="B30" s="1" t="s">
        <v>418</v>
      </c>
      <c r="D30" s="129" t="s">
        <v>417</v>
      </c>
    </row>
    <row r="31" spans="2:4" ht="17.25" customHeight="1" thickBot="1" x14ac:dyDescent="0.25">
      <c r="B31" s="126" t="s">
        <v>409</v>
      </c>
      <c r="C31" s="127" t="s">
        <v>410</v>
      </c>
      <c r="D31" s="125" t="s">
        <v>411</v>
      </c>
    </row>
    <row r="32" spans="2:4" ht="17.25" customHeight="1" thickTop="1" x14ac:dyDescent="0.2">
      <c r="B32" s="460" t="s">
        <v>755</v>
      </c>
      <c r="C32" s="469">
        <v>0.6</v>
      </c>
      <c r="D32" s="597" t="s">
        <v>412</v>
      </c>
    </row>
    <row r="33" spans="2:4" ht="17.25" customHeight="1" x14ac:dyDescent="0.2">
      <c r="B33" s="462" t="s">
        <v>756</v>
      </c>
      <c r="C33" s="470">
        <v>3.2</v>
      </c>
      <c r="D33" s="599"/>
    </row>
    <row r="34" spans="2:4" ht="17.25" customHeight="1" x14ac:dyDescent="0.2">
      <c r="B34" s="462" t="s">
        <v>757</v>
      </c>
      <c r="C34" s="470">
        <v>6.1</v>
      </c>
      <c r="D34" s="599"/>
    </row>
    <row r="35" spans="2:4" ht="17.25" customHeight="1" x14ac:dyDescent="0.2">
      <c r="B35" s="462" t="s">
        <v>758</v>
      </c>
      <c r="C35" s="471">
        <v>2.2000000000000002</v>
      </c>
      <c r="D35" s="599"/>
    </row>
    <row r="36" spans="2:4" ht="17.25" customHeight="1" x14ac:dyDescent="0.2">
      <c r="B36" s="462" t="s">
        <v>759</v>
      </c>
      <c r="C36" s="471">
        <v>2.9</v>
      </c>
      <c r="D36" s="599"/>
    </row>
    <row r="37" spans="2:4" ht="17.25" customHeight="1" x14ac:dyDescent="0.2">
      <c r="B37" s="462" t="s">
        <v>760</v>
      </c>
      <c r="C37" s="470">
        <v>3.1</v>
      </c>
      <c r="D37" s="599"/>
    </row>
    <row r="38" spans="2:4" ht="17.25" customHeight="1" x14ac:dyDescent="0.2">
      <c r="B38" s="462" t="s">
        <v>761</v>
      </c>
      <c r="C38" s="470">
        <v>6.7</v>
      </c>
      <c r="D38" s="599"/>
    </row>
    <row r="39" spans="2:4" ht="17.25" customHeight="1" x14ac:dyDescent="0.2">
      <c r="B39" s="462" t="s">
        <v>762</v>
      </c>
      <c r="C39" s="472">
        <v>22</v>
      </c>
      <c r="D39" s="599"/>
    </row>
    <row r="40" spans="2:4" ht="17.25" customHeight="1" x14ac:dyDescent="0.2">
      <c r="B40" s="462" t="s">
        <v>763</v>
      </c>
      <c r="C40" s="473">
        <v>5.8999999999999997E-2</v>
      </c>
      <c r="D40" s="599"/>
    </row>
    <row r="41" spans="2:4" ht="17.25" customHeight="1" x14ac:dyDescent="0.2">
      <c r="B41" s="462" t="s">
        <v>764</v>
      </c>
      <c r="C41" s="470">
        <v>3.3</v>
      </c>
      <c r="D41" s="599"/>
    </row>
    <row r="42" spans="2:4" ht="17.25" customHeight="1" x14ac:dyDescent="0.2">
      <c r="B42" s="462" t="s">
        <v>765</v>
      </c>
      <c r="C42" s="470">
        <v>7.2</v>
      </c>
      <c r="D42" s="599"/>
    </row>
    <row r="43" spans="2:4" ht="17.25" customHeight="1" x14ac:dyDescent="0.2">
      <c r="B43" s="467" t="s">
        <v>413</v>
      </c>
      <c r="C43" s="471">
        <v>5.2</v>
      </c>
      <c r="D43" s="468"/>
    </row>
    <row r="44" spans="2:4" ht="15.75" customHeight="1" x14ac:dyDescent="0.2"/>
    <row r="45" spans="2:4" ht="17.25" customHeight="1" x14ac:dyDescent="0.2">
      <c r="B45" s="474" t="s">
        <v>419</v>
      </c>
      <c r="C45" s="471">
        <v>4.2</v>
      </c>
      <c r="D45" s="468"/>
    </row>
  </sheetData>
  <mergeCells count="6">
    <mergeCell ref="D32:D42"/>
    <mergeCell ref="D4:D13"/>
    <mergeCell ref="D14:D15"/>
    <mergeCell ref="D17:D18"/>
    <mergeCell ref="D20:D22"/>
    <mergeCell ref="D26:D27"/>
  </mergeCells>
  <phoneticPr fontId="23"/>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10"/>
  <sheetViews>
    <sheetView view="pageBreakPreview" zoomScaleNormal="100" zoomScaleSheetLayoutView="100" workbookViewId="0"/>
  </sheetViews>
  <sheetFormatPr defaultRowHeight="13.2" x14ac:dyDescent="0.2"/>
  <cols>
    <col min="1" max="1" width="5.109375" customWidth="1"/>
    <col min="2" max="2" width="14.88671875" customWidth="1"/>
    <col min="3" max="3" width="12.109375" customWidth="1"/>
    <col min="4" max="4" width="11.109375" customWidth="1"/>
    <col min="5" max="5" width="15.88671875" customWidth="1"/>
    <col min="6" max="6" width="13.33203125" customWidth="1"/>
  </cols>
  <sheetData>
    <row r="1" spans="1:6" x14ac:dyDescent="0.2">
      <c r="A1" t="s">
        <v>507</v>
      </c>
    </row>
    <row r="2" spans="1:6" x14ac:dyDescent="0.2">
      <c r="A2" t="s">
        <v>420</v>
      </c>
      <c r="F2" s="121" t="s">
        <v>433</v>
      </c>
    </row>
    <row r="3" spans="1:6" ht="16.5" customHeight="1" x14ac:dyDescent="0.2">
      <c r="B3" s="603" t="s">
        <v>421</v>
      </c>
      <c r="C3" s="603"/>
      <c r="D3" s="283" t="s">
        <v>422</v>
      </c>
      <c r="E3" s="283" t="s">
        <v>423</v>
      </c>
      <c r="F3" s="283" t="s">
        <v>424</v>
      </c>
    </row>
    <row r="4" spans="1:6" ht="16.5" customHeight="1" x14ac:dyDescent="0.2">
      <c r="B4" s="602" t="s">
        <v>425</v>
      </c>
      <c r="C4" s="602"/>
      <c r="D4" s="285">
        <v>3</v>
      </c>
      <c r="E4" s="285">
        <v>0.1</v>
      </c>
      <c r="F4" s="285">
        <v>1</v>
      </c>
    </row>
    <row r="5" spans="1:6" ht="16.5" customHeight="1" x14ac:dyDescent="0.2">
      <c r="B5" s="602" t="s">
        <v>426</v>
      </c>
      <c r="C5" s="602"/>
      <c r="D5" s="285">
        <v>0</v>
      </c>
      <c r="E5" s="285">
        <v>0.5</v>
      </c>
      <c r="F5" s="285">
        <v>5</v>
      </c>
    </row>
    <row r="6" spans="1:6" ht="16.5" customHeight="1" x14ac:dyDescent="0.2">
      <c r="B6" s="602" t="s">
        <v>427</v>
      </c>
      <c r="C6" s="602"/>
      <c r="D6" s="285">
        <v>0</v>
      </c>
      <c r="E6" s="285">
        <v>1</v>
      </c>
      <c r="F6" s="285">
        <v>10</v>
      </c>
    </row>
    <row r="7" spans="1:6" ht="16.5" customHeight="1" x14ac:dyDescent="0.2">
      <c r="B7" s="602" t="s">
        <v>428</v>
      </c>
      <c r="C7" s="602"/>
      <c r="D7" s="285">
        <v>4</v>
      </c>
      <c r="E7" s="285">
        <v>1</v>
      </c>
      <c r="F7" s="285">
        <v>5</v>
      </c>
    </row>
    <row r="8" spans="1:6" ht="16.5" customHeight="1" x14ac:dyDescent="0.2">
      <c r="B8" s="602" t="s">
        <v>429</v>
      </c>
      <c r="C8" s="284" t="s">
        <v>430</v>
      </c>
      <c r="D8" s="285">
        <v>45</v>
      </c>
      <c r="E8" s="285">
        <v>0.1</v>
      </c>
      <c r="F8" s="285">
        <v>1</v>
      </c>
    </row>
    <row r="9" spans="1:6" ht="16.5" customHeight="1" x14ac:dyDescent="0.2">
      <c r="B9" s="602"/>
      <c r="C9" s="284" t="s">
        <v>431</v>
      </c>
      <c r="D9" s="285">
        <v>66</v>
      </c>
      <c r="E9" s="285">
        <v>1</v>
      </c>
      <c r="F9" s="285">
        <v>5</v>
      </c>
    </row>
    <row r="10" spans="1:6" ht="16.5" customHeight="1" x14ac:dyDescent="0.2">
      <c r="B10" s="602"/>
      <c r="C10" s="284" t="s">
        <v>432</v>
      </c>
      <c r="D10" s="285">
        <v>142</v>
      </c>
      <c r="E10" s="285">
        <v>5</v>
      </c>
      <c r="F10" s="285">
        <v>10</v>
      </c>
    </row>
  </sheetData>
  <mergeCells count="6">
    <mergeCell ref="B8:B10"/>
    <mergeCell ref="B3:C3"/>
    <mergeCell ref="B4:C4"/>
    <mergeCell ref="B5:C5"/>
    <mergeCell ref="B6:C6"/>
    <mergeCell ref="B7:C7"/>
  </mergeCells>
  <phoneticPr fontId="23"/>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530134-7529-4024-B334-6C4B60839831}">
  <dimension ref="A1:E23"/>
  <sheetViews>
    <sheetView view="pageBreakPreview" zoomScaleNormal="100" zoomScaleSheetLayoutView="100" workbookViewId="0">
      <selection activeCell="D3" sqref="D3"/>
    </sheetView>
  </sheetViews>
  <sheetFormatPr defaultRowHeight="13.2" x14ac:dyDescent="0.2"/>
  <cols>
    <col min="1" max="1" width="3.6640625" customWidth="1"/>
    <col min="2" max="2" width="62.109375" customWidth="1"/>
    <col min="3" max="3" width="8.21875" customWidth="1"/>
    <col min="4" max="4" width="7.6640625" customWidth="1"/>
  </cols>
  <sheetData>
    <row r="1" spans="1:5" x14ac:dyDescent="0.2">
      <c r="A1" t="s">
        <v>507</v>
      </c>
    </row>
    <row r="2" spans="1:5" x14ac:dyDescent="0.2">
      <c r="A2" t="s">
        <v>434</v>
      </c>
      <c r="E2" s="121" t="s">
        <v>456</v>
      </c>
    </row>
    <row r="3" spans="1:5" ht="33.75" customHeight="1" x14ac:dyDescent="0.2">
      <c r="B3" s="286" t="s">
        <v>421</v>
      </c>
      <c r="C3" s="286" t="s">
        <v>458</v>
      </c>
      <c r="D3" s="607" t="s">
        <v>454</v>
      </c>
      <c r="E3" s="286" t="s">
        <v>455</v>
      </c>
    </row>
    <row r="4" spans="1:5" ht="15" customHeight="1" x14ac:dyDescent="0.2">
      <c r="B4" s="287" t="s">
        <v>435</v>
      </c>
      <c r="C4" s="288">
        <v>0</v>
      </c>
      <c r="D4" s="604">
        <v>10</v>
      </c>
      <c r="E4" s="604">
        <v>10</v>
      </c>
    </row>
    <row r="5" spans="1:5" ht="15" customHeight="1" x14ac:dyDescent="0.2">
      <c r="B5" s="287" t="s">
        <v>436</v>
      </c>
      <c r="C5" s="288">
        <v>1</v>
      </c>
      <c r="D5" s="604"/>
      <c r="E5" s="604"/>
    </row>
    <row r="6" spans="1:5" ht="15" customHeight="1" x14ac:dyDescent="0.2">
      <c r="B6" s="287" t="s">
        <v>437</v>
      </c>
      <c r="C6" s="288">
        <v>0</v>
      </c>
      <c r="D6" s="604"/>
      <c r="E6" s="604"/>
    </row>
    <row r="7" spans="1:5" ht="15" customHeight="1" x14ac:dyDescent="0.2">
      <c r="B7" s="287" t="s">
        <v>438</v>
      </c>
      <c r="C7" s="288">
        <v>1</v>
      </c>
      <c r="D7" s="604"/>
      <c r="E7" s="604"/>
    </row>
    <row r="8" spans="1:5" ht="26.4" x14ac:dyDescent="0.2">
      <c r="B8" s="287" t="s">
        <v>439</v>
      </c>
      <c r="C8" s="288">
        <v>0</v>
      </c>
      <c r="D8" s="604"/>
      <c r="E8" s="604"/>
    </row>
    <row r="9" spans="1:5" ht="15.75" customHeight="1" x14ac:dyDescent="0.2">
      <c r="B9" s="287" t="s">
        <v>440</v>
      </c>
      <c r="C9" s="288">
        <v>0</v>
      </c>
      <c r="D9" s="604"/>
      <c r="E9" s="604"/>
    </row>
    <row r="10" spans="1:5" ht="26.4" x14ac:dyDescent="0.2">
      <c r="B10" s="287" t="s">
        <v>441</v>
      </c>
      <c r="C10" s="288">
        <v>0</v>
      </c>
      <c r="D10" s="604"/>
      <c r="E10" s="604"/>
    </row>
    <row r="11" spans="1:5" ht="33.6" customHeight="1" x14ac:dyDescent="0.2">
      <c r="B11" s="287" t="s">
        <v>442</v>
      </c>
      <c r="C11" s="288">
        <v>0</v>
      </c>
      <c r="D11" s="604"/>
      <c r="E11" s="604"/>
    </row>
    <row r="12" spans="1:5" ht="36" customHeight="1" x14ac:dyDescent="0.2">
      <c r="B12" s="287" t="s">
        <v>443</v>
      </c>
      <c r="C12" s="288">
        <v>0</v>
      </c>
      <c r="D12" s="604"/>
      <c r="E12" s="604"/>
    </row>
    <row r="13" spans="1:5" ht="29.4" customHeight="1" x14ac:dyDescent="0.2">
      <c r="B13" s="287" t="s">
        <v>444</v>
      </c>
      <c r="C13" s="288">
        <v>0</v>
      </c>
      <c r="D13" s="604"/>
      <c r="E13" s="604"/>
    </row>
    <row r="14" spans="1:5" ht="26.4" x14ac:dyDescent="0.2">
      <c r="B14" s="287" t="s">
        <v>445</v>
      </c>
      <c r="C14" s="288">
        <v>0</v>
      </c>
      <c r="D14" s="604"/>
      <c r="E14" s="604"/>
    </row>
    <row r="15" spans="1:5" ht="26.4" x14ac:dyDescent="0.2">
      <c r="B15" s="287" t="s">
        <v>446</v>
      </c>
      <c r="C15" s="288">
        <v>0</v>
      </c>
      <c r="D15" s="604"/>
      <c r="E15" s="604"/>
    </row>
    <row r="16" spans="1:5" ht="17.25" customHeight="1" x14ac:dyDescent="0.2">
      <c r="B16" s="287" t="s">
        <v>447</v>
      </c>
      <c r="C16" s="288">
        <v>0</v>
      </c>
      <c r="D16" s="604"/>
      <c r="E16" s="604"/>
    </row>
    <row r="17" spans="2:5" ht="17.25" customHeight="1" x14ac:dyDescent="0.2">
      <c r="B17" s="287" t="s">
        <v>448</v>
      </c>
      <c r="C17" s="288">
        <v>0</v>
      </c>
      <c r="D17" s="604"/>
      <c r="E17" s="604"/>
    </row>
    <row r="18" spans="2:5" ht="17.25" customHeight="1" x14ac:dyDescent="0.2">
      <c r="B18" s="287" t="s">
        <v>449</v>
      </c>
      <c r="C18" s="288">
        <v>38</v>
      </c>
      <c r="D18" s="604"/>
      <c r="E18" s="604"/>
    </row>
    <row r="19" spans="2:5" ht="17.25" customHeight="1" x14ac:dyDescent="0.2">
      <c r="B19" s="287" t="s">
        <v>450</v>
      </c>
      <c r="C19" s="288">
        <v>0</v>
      </c>
      <c r="D19" s="604"/>
      <c r="E19" s="604"/>
    </row>
    <row r="20" spans="2:5" ht="17.25" customHeight="1" x14ac:dyDescent="0.2">
      <c r="B20" s="287" t="s">
        <v>451</v>
      </c>
      <c r="C20" s="288">
        <v>2</v>
      </c>
      <c r="D20" s="604"/>
      <c r="E20" s="604"/>
    </row>
    <row r="21" spans="2:5" ht="26.4" x14ac:dyDescent="0.2">
      <c r="B21" s="287" t="s">
        <v>452</v>
      </c>
      <c r="C21" s="288">
        <v>5</v>
      </c>
      <c r="D21" s="604"/>
      <c r="E21" s="604"/>
    </row>
    <row r="22" spans="2:5" ht="18" customHeight="1" x14ac:dyDescent="0.2">
      <c r="B22" s="287" t="s">
        <v>453</v>
      </c>
      <c r="C22" s="288">
        <v>2</v>
      </c>
      <c r="D22" s="604"/>
      <c r="E22" s="604"/>
    </row>
    <row r="23" spans="2:5" ht="25.5" customHeight="1" x14ac:dyDescent="0.2">
      <c r="B23" s="605" t="s">
        <v>457</v>
      </c>
      <c r="C23" s="605"/>
      <c r="D23" s="605"/>
      <c r="E23" s="605"/>
    </row>
  </sheetData>
  <mergeCells count="3">
    <mergeCell ref="D4:D22"/>
    <mergeCell ref="E4:E22"/>
    <mergeCell ref="B23:E23"/>
  </mergeCells>
  <phoneticPr fontId="23"/>
  <pageMargins left="0.7" right="0.7" top="0.75" bottom="0.75" header="0.3" footer="0.3"/>
  <pageSetup paperSize="9" scale="98"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D6"/>
  <sheetViews>
    <sheetView view="pageBreakPreview" zoomScaleNormal="100" zoomScaleSheetLayoutView="100" workbookViewId="0"/>
  </sheetViews>
  <sheetFormatPr defaultRowHeight="13.2" x14ac:dyDescent="0.2"/>
  <cols>
    <col min="1" max="1" width="5.33203125" customWidth="1"/>
    <col min="2" max="2" width="17.44140625" customWidth="1"/>
    <col min="3" max="3" width="18.88671875" customWidth="1"/>
    <col min="4" max="4" width="17.6640625" customWidth="1"/>
  </cols>
  <sheetData>
    <row r="1" spans="1:4" x14ac:dyDescent="0.2">
      <c r="A1" t="s">
        <v>632</v>
      </c>
    </row>
    <row r="2" spans="1:4" x14ac:dyDescent="0.2">
      <c r="A2" t="s">
        <v>459</v>
      </c>
    </row>
    <row r="3" spans="1:4" ht="19.5" customHeight="1" x14ac:dyDescent="0.2">
      <c r="B3" s="283" t="s">
        <v>460</v>
      </c>
      <c r="C3" s="283" t="s">
        <v>461</v>
      </c>
      <c r="D3" s="283" t="s">
        <v>462</v>
      </c>
    </row>
    <row r="4" spans="1:4" ht="20.25" customHeight="1" x14ac:dyDescent="0.2">
      <c r="B4" s="285">
        <v>162</v>
      </c>
      <c r="C4" s="285">
        <v>12</v>
      </c>
      <c r="D4" s="285">
        <v>0</v>
      </c>
    </row>
    <row r="5" spans="1:4" x14ac:dyDescent="0.2">
      <c r="B5" s="128" t="s">
        <v>464</v>
      </c>
    </row>
    <row r="6" spans="1:4" x14ac:dyDescent="0.2">
      <c r="B6" s="128"/>
    </row>
  </sheetData>
  <phoneticPr fontId="23"/>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2BF016-DC73-4D3B-925B-86CCF78B3C48}">
  <dimension ref="A1:D5"/>
  <sheetViews>
    <sheetView view="pageBreakPreview" zoomScaleNormal="100" zoomScaleSheetLayoutView="100" workbookViewId="0"/>
  </sheetViews>
  <sheetFormatPr defaultRowHeight="13.2" x14ac:dyDescent="0.2"/>
  <cols>
    <col min="1" max="1" width="5.33203125" customWidth="1"/>
    <col min="2" max="2" width="17.44140625" customWidth="1"/>
    <col min="3" max="3" width="18.88671875" customWidth="1"/>
    <col min="4" max="4" width="17.6640625" customWidth="1"/>
  </cols>
  <sheetData>
    <row r="1" spans="1:4" x14ac:dyDescent="0.2">
      <c r="A1" t="s">
        <v>772</v>
      </c>
    </row>
    <row r="2" spans="1:4" x14ac:dyDescent="0.2">
      <c r="A2" t="s">
        <v>465</v>
      </c>
    </row>
    <row r="3" spans="1:4" ht="30.75" customHeight="1" x14ac:dyDescent="0.2">
      <c r="B3" s="217" t="s">
        <v>466</v>
      </c>
      <c r="C3" s="217" t="s">
        <v>467</v>
      </c>
      <c r="D3" s="217" t="s">
        <v>462</v>
      </c>
    </row>
    <row r="4" spans="1:4" ht="16.5" customHeight="1" x14ac:dyDescent="0.2">
      <c r="B4" s="205">
        <v>12</v>
      </c>
      <c r="C4" s="205">
        <v>11</v>
      </c>
      <c r="D4" s="205">
        <v>0</v>
      </c>
    </row>
    <row r="5" spans="1:4" x14ac:dyDescent="0.2">
      <c r="B5" s="130" t="s">
        <v>463</v>
      </c>
    </row>
  </sheetData>
  <phoneticPr fontId="23"/>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E7"/>
  <sheetViews>
    <sheetView view="pageBreakPreview" zoomScaleNormal="100" zoomScaleSheetLayoutView="100" workbookViewId="0"/>
  </sheetViews>
  <sheetFormatPr defaultRowHeight="13.2" x14ac:dyDescent="0.2"/>
  <cols>
    <col min="1" max="1" width="3.88671875" customWidth="1"/>
    <col min="2" max="5" width="17.6640625" customWidth="1"/>
  </cols>
  <sheetData>
    <row r="1" spans="1:5" x14ac:dyDescent="0.2">
      <c r="A1" t="s">
        <v>773</v>
      </c>
    </row>
    <row r="2" spans="1:5" x14ac:dyDescent="0.2">
      <c r="A2" t="s">
        <v>468</v>
      </c>
    </row>
    <row r="3" spans="1:5" ht="30.75" customHeight="1" x14ac:dyDescent="0.2">
      <c r="B3" s="283" t="s">
        <v>469</v>
      </c>
      <c r="C3" s="283" t="s">
        <v>470</v>
      </c>
      <c r="D3" s="283" t="s">
        <v>471</v>
      </c>
      <c r="E3" s="283" t="s">
        <v>472</v>
      </c>
    </row>
    <row r="4" spans="1:5" ht="15.75" customHeight="1" x14ac:dyDescent="0.2">
      <c r="B4" s="477">
        <v>185</v>
      </c>
      <c r="C4" s="477">
        <v>184</v>
      </c>
      <c r="D4" s="477">
        <v>1</v>
      </c>
      <c r="E4" s="606" t="s">
        <v>633</v>
      </c>
    </row>
    <row r="5" spans="1:5" ht="15.75" customHeight="1" x14ac:dyDescent="0.2">
      <c r="B5" s="207">
        <v>-177</v>
      </c>
      <c r="C5" s="207">
        <v>-176</v>
      </c>
      <c r="D5" s="207">
        <v>-1</v>
      </c>
      <c r="E5" s="606"/>
    </row>
    <row r="6" spans="1:5" x14ac:dyDescent="0.2">
      <c r="B6" s="128" t="s">
        <v>473</v>
      </c>
    </row>
    <row r="7" spans="1:5" x14ac:dyDescent="0.2">
      <c r="B7" s="128" t="s">
        <v>474</v>
      </c>
    </row>
  </sheetData>
  <mergeCells count="1">
    <mergeCell ref="E4:E5"/>
  </mergeCells>
  <phoneticPr fontId="23"/>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BF1A3C-4E92-4112-82E2-3B7986C0EFEF}">
  <dimension ref="A1:E5"/>
  <sheetViews>
    <sheetView view="pageBreakPreview" zoomScaleNormal="100" zoomScaleSheetLayoutView="100" workbookViewId="0"/>
  </sheetViews>
  <sheetFormatPr defaultRowHeight="13.2" x14ac:dyDescent="0.2"/>
  <cols>
    <col min="1" max="1" width="3.88671875" customWidth="1"/>
    <col min="2" max="5" width="17.6640625" customWidth="1"/>
  </cols>
  <sheetData>
    <row r="1" spans="1:5" x14ac:dyDescent="0.2">
      <c r="A1" t="s">
        <v>773</v>
      </c>
    </row>
    <row r="2" spans="1:5" x14ac:dyDescent="0.2">
      <c r="A2" t="s">
        <v>475</v>
      </c>
    </row>
    <row r="3" spans="1:5" ht="30" customHeight="1" x14ac:dyDescent="0.2">
      <c r="B3" s="217" t="s">
        <v>479</v>
      </c>
      <c r="C3" s="217" t="s">
        <v>478</v>
      </c>
      <c r="D3" s="217" t="s">
        <v>477</v>
      </c>
      <c r="E3" s="217" t="s">
        <v>476</v>
      </c>
    </row>
    <row r="4" spans="1:5" ht="21" customHeight="1" x14ac:dyDescent="0.2">
      <c r="B4" s="295">
        <v>21</v>
      </c>
      <c r="C4" s="295">
        <v>21</v>
      </c>
      <c r="D4" s="295">
        <v>0</v>
      </c>
      <c r="E4" s="295" t="s">
        <v>766</v>
      </c>
    </row>
    <row r="5" spans="1:5" x14ac:dyDescent="0.2">
      <c r="B5" s="128" t="s">
        <v>464</v>
      </c>
    </row>
  </sheetData>
  <phoneticPr fontId="23"/>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D20727-FB59-46DD-B158-10ADD8222823}">
  <dimension ref="A1:E5"/>
  <sheetViews>
    <sheetView view="pageBreakPreview" zoomScaleNormal="100" zoomScaleSheetLayoutView="100" workbookViewId="0"/>
  </sheetViews>
  <sheetFormatPr defaultRowHeight="13.2" x14ac:dyDescent="0.2"/>
  <cols>
    <col min="1" max="1" width="3.88671875" customWidth="1"/>
    <col min="2" max="5" width="17.6640625" customWidth="1"/>
  </cols>
  <sheetData>
    <row r="1" spans="1:5" x14ac:dyDescent="0.2">
      <c r="A1" t="s">
        <v>773</v>
      </c>
    </row>
    <row r="2" spans="1:5" x14ac:dyDescent="0.2">
      <c r="A2" t="s">
        <v>480</v>
      </c>
    </row>
    <row r="3" spans="1:5" ht="33" customHeight="1" x14ac:dyDescent="0.2">
      <c r="B3" s="283" t="s">
        <v>482</v>
      </c>
      <c r="C3" s="283" t="s">
        <v>483</v>
      </c>
      <c r="D3" s="283" t="s">
        <v>484</v>
      </c>
      <c r="E3" s="283" t="s">
        <v>481</v>
      </c>
    </row>
    <row r="4" spans="1:5" ht="20.25" customHeight="1" x14ac:dyDescent="0.2">
      <c r="B4" s="285">
        <v>158</v>
      </c>
      <c r="C4" s="285">
        <v>157</v>
      </c>
      <c r="D4" s="285">
        <v>1</v>
      </c>
      <c r="E4" s="285" t="s">
        <v>634</v>
      </c>
    </row>
    <row r="5" spans="1:5" x14ac:dyDescent="0.2">
      <c r="B5" t="s">
        <v>464</v>
      </c>
    </row>
  </sheetData>
  <phoneticPr fontId="23"/>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4BB744-D55F-4EDD-BCAE-4DBF62E8EAA6}">
  <sheetPr>
    <pageSetUpPr fitToPage="1"/>
  </sheetPr>
  <dimension ref="A1:M60"/>
  <sheetViews>
    <sheetView view="pageBreakPreview" zoomScale="90" zoomScaleNormal="70" zoomScaleSheetLayoutView="90" workbookViewId="0"/>
  </sheetViews>
  <sheetFormatPr defaultRowHeight="16.2" x14ac:dyDescent="0.2"/>
  <cols>
    <col min="1" max="1" width="9" style="345" customWidth="1"/>
    <col min="2" max="2" width="24.109375" style="346" customWidth="1"/>
    <col min="3" max="3" width="7.77734375" style="347" customWidth="1"/>
    <col min="4" max="12" width="8" style="347" customWidth="1"/>
    <col min="13" max="13" width="8" style="348" customWidth="1"/>
    <col min="14" max="14" width="5.77734375" style="345" customWidth="1"/>
    <col min="15" max="214" width="8.88671875" style="345"/>
    <col min="215" max="215" width="29.109375" style="345" bestFit="1" customWidth="1"/>
    <col min="216" max="216" width="7.6640625" style="345" customWidth="1"/>
    <col min="217" max="217" width="4.88671875" style="345" customWidth="1"/>
    <col min="218" max="218" width="13.6640625" style="345" customWidth="1"/>
    <col min="219" max="219" width="4.88671875" style="345" customWidth="1"/>
    <col min="220" max="220" width="13.6640625" style="345" customWidth="1"/>
    <col min="221" max="221" width="4.88671875" style="345" customWidth="1"/>
    <col min="222" max="222" width="10.6640625" style="345" customWidth="1"/>
    <col min="223" max="223" width="7.21875" style="345" customWidth="1"/>
    <col min="224" max="224" width="8.44140625" style="345" customWidth="1"/>
    <col min="225" max="225" width="12.6640625" style="345" customWidth="1"/>
    <col min="226" max="226" width="4.88671875" style="345" customWidth="1"/>
    <col min="227" max="227" width="10.6640625" style="345" customWidth="1"/>
    <col min="228" max="228" width="12.6640625" style="345" customWidth="1"/>
    <col min="229" max="229" width="15.6640625" style="345" customWidth="1"/>
    <col min="230" max="230" width="4.77734375" style="345" customWidth="1"/>
    <col min="231" max="231" width="4.109375" style="345" customWidth="1"/>
    <col min="232" max="232" width="25.44140625" style="345" customWidth="1"/>
    <col min="233" max="470" width="8.88671875" style="345"/>
    <col min="471" max="471" width="29.109375" style="345" bestFit="1" customWidth="1"/>
    <col min="472" max="472" width="7.6640625" style="345" customWidth="1"/>
    <col min="473" max="473" width="4.88671875" style="345" customWidth="1"/>
    <col min="474" max="474" width="13.6640625" style="345" customWidth="1"/>
    <col min="475" max="475" width="4.88671875" style="345" customWidth="1"/>
    <col min="476" max="476" width="13.6640625" style="345" customWidth="1"/>
    <col min="477" max="477" width="4.88671875" style="345" customWidth="1"/>
    <col min="478" max="478" width="10.6640625" style="345" customWidth="1"/>
    <col min="479" max="479" width="7.21875" style="345" customWidth="1"/>
    <col min="480" max="480" width="8.44140625" style="345" customWidth="1"/>
    <col min="481" max="481" width="12.6640625" style="345" customWidth="1"/>
    <col min="482" max="482" width="4.88671875" style="345" customWidth="1"/>
    <col min="483" max="483" width="10.6640625" style="345" customWidth="1"/>
    <col min="484" max="484" width="12.6640625" style="345" customWidth="1"/>
    <col min="485" max="485" width="15.6640625" style="345" customWidth="1"/>
    <col min="486" max="486" width="4.77734375" style="345" customWidth="1"/>
    <col min="487" max="487" width="4.109375" style="345" customWidth="1"/>
    <col min="488" max="488" width="25.44140625" style="345" customWidth="1"/>
    <col min="489" max="726" width="8.88671875" style="345"/>
    <col min="727" max="727" width="29.109375" style="345" bestFit="1" customWidth="1"/>
    <col min="728" max="728" width="7.6640625" style="345" customWidth="1"/>
    <col min="729" max="729" width="4.88671875" style="345" customWidth="1"/>
    <col min="730" max="730" width="13.6640625" style="345" customWidth="1"/>
    <col min="731" max="731" width="4.88671875" style="345" customWidth="1"/>
    <col min="732" max="732" width="13.6640625" style="345" customWidth="1"/>
    <col min="733" max="733" width="4.88671875" style="345" customWidth="1"/>
    <col min="734" max="734" width="10.6640625" style="345" customWidth="1"/>
    <col min="735" max="735" width="7.21875" style="345" customWidth="1"/>
    <col min="736" max="736" width="8.44140625" style="345" customWidth="1"/>
    <col min="737" max="737" width="12.6640625" style="345" customWidth="1"/>
    <col min="738" max="738" width="4.88671875" style="345" customWidth="1"/>
    <col min="739" max="739" width="10.6640625" style="345" customWidth="1"/>
    <col min="740" max="740" width="12.6640625" style="345" customWidth="1"/>
    <col min="741" max="741" width="15.6640625" style="345" customWidth="1"/>
    <col min="742" max="742" width="4.77734375" style="345" customWidth="1"/>
    <col min="743" max="743" width="4.109375" style="345" customWidth="1"/>
    <col min="744" max="744" width="25.44140625" style="345" customWidth="1"/>
    <col min="745" max="982" width="8.88671875" style="345"/>
    <col min="983" max="983" width="29.109375" style="345" bestFit="1" customWidth="1"/>
    <col min="984" max="984" width="7.6640625" style="345" customWidth="1"/>
    <col min="985" max="985" width="4.88671875" style="345" customWidth="1"/>
    <col min="986" max="986" width="13.6640625" style="345" customWidth="1"/>
    <col min="987" max="987" width="4.88671875" style="345" customWidth="1"/>
    <col min="988" max="988" width="13.6640625" style="345" customWidth="1"/>
    <col min="989" max="989" width="4.88671875" style="345" customWidth="1"/>
    <col min="990" max="990" width="10.6640625" style="345" customWidth="1"/>
    <col min="991" max="991" width="7.21875" style="345" customWidth="1"/>
    <col min="992" max="992" width="8.44140625" style="345" customWidth="1"/>
    <col min="993" max="993" width="12.6640625" style="345" customWidth="1"/>
    <col min="994" max="994" width="4.88671875" style="345" customWidth="1"/>
    <col min="995" max="995" width="10.6640625" style="345" customWidth="1"/>
    <col min="996" max="996" width="12.6640625" style="345" customWidth="1"/>
    <col min="997" max="997" width="15.6640625" style="345" customWidth="1"/>
    <col min="998" max="998" width="4.77734375" style="345" customWidth="1"/>
    <col min="999" max="999" width="4.109375" style="345" customWidth="1"/>
    <col min="1000" max="1000" width="25.44140625" style="345" customWidth="1"/>
    <col min="1001" max="1238" width="8.88671875" style="345"/>
    <col min="1239" max="1239" width="29.109375" style="345" bestFit="1" customWidth="1"/>
    <col min="1240" max="1240" width="7.6640625" style="345" customWidth="1"/>
    <col min="1241" max="1241" width="4.88671875" style="345" customWidth="1"/>
    <col min="1242" max="1242" width="13.6640625" style="345" customWidth="1"/>
    <col min="1243" max="1243" width="4.88671875" style="345" customWidth="1"/>
    <col min="1244" max="1244" width="13.6640625" style="345" customWidth="1"/>
    <col min="1245" max="1245" width="4.88671875" style="345" customWidth="1"/>
    <col min="1246" max="1246" width="10.6640625" style="345" customWidth="1"/>
    <col min="1247" max="1247" width="7.21875" style="345" customWidth="1"/>
    <col min="1248" max="1248" width="8.44140625" style="345" customWidth="1"/>
    <col min="1249" max="1249" width="12.6640625" style="345" customWidth="1"/>
    <col min="1250" max="1250" width="4.88671875" style="345" customWidth="1"/>
    <col min="1251" max="1251" width="10.6640625" style="345" customWidth="1"/>
    <col min="1252" max="1252" width="12.6640625" style="345" customWidth="1"/>
    <col min="1253" max="1253" width="15.6640625" style="345" customWidth="1"/>
    <col min="1254" max="1254" width="4.77734375" style="345" customWidth="1"/>
    <col min="1255" max="1255" width="4.109375" style="345" customWidth="1"/>
    <col min="1256" max="1256" width="25.44140625" style="345" customWidth="1"/>
    <col min="1257" max="1494" width="8.88671875" style="345"/>
    <col min="1495" max="1495" width="29.109375" style="345" bestFit="1" customWidth="1"/>
    <col min="1496" max="1496" width="7.6640625" style="345" customWidth="1"/>
    <col min="1497" max="1497" width="4.88671875" style="345" customWidth="1"/>
    <col min="1498" max="1498" width="13.6640625" style="345" customWidth="1"/>
    <col min="1499" max="1499" width="4.88671875" style="345" customWidth="1"/>
    <col min="1500" max="1500" width="13.6640625" style="345" customWidth="1"/>
    <col min="1501" max="1501" width="4.88671875" style="345" customWidth="1"/>
    <col min="1502" max="1502" width="10.6640625" style="345" customWidth="1"/>
    <col min="1503" max="1503" width="7.21875" style="345" customWidth="1"/>
    <col min="1504" max="1504" width="8.44140625" style="345" customWidth="1"/>
    <col min="1505" max="1505" width="12.6640625" style="345" customWidth="1"/>
    <col min="1506" max="1506" width="4.88671875" style="345" customWidth="1"/>
    <col min="1507" max="1507" width="10.6640625" style="345" customWidth="1"/>
    <col min="1508" max="1508" width="12.6640625" style="345" customWidth="1"/>
    <col min="1509" max="1509" width="15.6640625" style="345" customWidth="1"/>
    <col min="1510" max="1510" width="4.77734375" style="345" customWidth="1"/>
    <col min="1511" max="1511" width="4.109375" style="345" customWidth="1"/>
    <col min="1512" max="1512" width="25.44140625" style="345" customWidth="1"/>
    <col min="1513" max="1750" width="8.88671875" style="345"/>
    <col min="1751" max="1751" width="29.109375" style="345" bestFit="1" customWidth="1"/>
    <col min="1752" max="1752" width="7.6640625" style="345" customWidth="1"/>
    <col min="1753" max="1753" width="4.88671875" style="345" customWidth="1"/>
    <col min="1754" max="1754" width="13.6640625" style="345" customWidth="1"/>
    <col min="1755" max="1755" width="4.88671875" style="345" customWidth="1"/>
    <col min="1756" max="1756" width="13.6640625" style="345" customWidth="1"/>
    <col min="1757" max="1757" width="4.88671875" style="345" customWidth="1"/>
    <col min="1758" max="1758" width="10.6640625" style="345" customWidth="1"/>
    <col min="1759" max="1759" width="7.21875" style="345" customWidth="1"/>
    <col min="1760" max="1760" width="8.44140625" style="345" customWidth="1"/>
    <col min="1761" max="1761" width="12.6640625" style="345" customWidth="1"/>
    <col min="1762" max="1762" width="4.88671875" style="345" customWidth="1"/>
    <col min="1763" max="1763" width="10.6640625" style="345" customWidth="1"/>
    <col min="1764" max="1764" width="12.6640625" style="345" customWidth="1"/>
    <col min="1765" max="1765" width="15.6640625" style="345" customWidth="1"/>
    <col min="1766" max="1766" width="4.77734375" style="345" customWidth="1"/>
    <col min="1767" max="1767" width="4.109375" style="345" customWidth="1"/>
    <col min="1768" max="1768" width="25.44140625" style="345" customWidth="1"/>
    <col min="1769" max="2006" width="8.88671875" style="345"/>
    <col min="2007" max="2007" width="29.109375" style="345" bestFit="1" customWidth="1"/>
    <col min="2008" max="2008" width="7.6640625" style="345" customWidth="1"/>
    <col min="2009" max="2009" width="4.88671875" style="345" customWidth="1"/>
    <col min="2010" max="2010" width="13.6640625" style="345" customWidth="1"/>
    <col min="2011" max="2011" width="4.88671875" style="345" customWidth="1"/>
    <col min="2012" max="2012" width="13.6640625" style="345" customWidth="1"/>
    <col min="2013" max="2013" width="4.88671875" style="345" customWidth="1"/>
    <col min="2014" max="2014" width="10.6640625" style="345" customWidth="1"/>
    <col min="2015" max="2015" width="7.21875" style="345" customWidth="1"/>
    <col min="2016" max="2016" width="8.44140625" style="345" customWidth="1"/>
    <col min="2017" max="2017" width="12.6640625" style="345" customWidth="1"/>
    <col min="2018" max="2018" width="4.88671875" style="345" customWidth="1"/>
    <col min="2019" max="2019" width="10.6640625" style="345" customWidth="1"/>
    <col min="2020" max="2020" width="12.6640625" style="345" customWidth="1"/>
    <col min="2021" max="2021" width="15.6640625" style="345" customWidth="1"/>
    <col min="2022" max="2022" width="4.77734375" style="345" customWidth="1"/>
    <col min="2023" max="2023" width="4.109375" style="345" customWidth="1"/>
    <col min="2024" max="2024" width="25.44140625" style="345" customWidth="1"/>
    <col min="2025" max="2262" width="8.88671875" style="345"/>
    <col min="2263" max="2263" width="29.109375" style="345" bestFit="1" customWidth="1"/>
    <col min="2264" max="2264" width="7.6640625" style="345" customWidth="1"/>
    <col min="2265" max="2265" width="4.88671875" style="345" customWidth="1"/>
    <col min="2266" max="2266" width="13.6640625" style="345" customWidth="1"/>
    <col min="2267" max="2267" width="4.88671875" style="345" customWidth="1"/>
    <col min="2268" max="2268" width="13.6640625" style="345" customWidth="1"/>
    <col min="2269" max="2269" width="4.88671875" style="345" customWidth="1"/>
    <col min="2270" max="2270" width="10.6640625" style="345" customWidth="1"/>
    <col min="2271" max="2271" width="7.21875" style="345" customWidth="1"/>
    <col min="2272" max="2272" width="8.44140625" style="345" customWidth="1"/>
    <col min="2273" max="2273" width="12.6640625" style="345" customWidth="1"/>
    <col min="2274" max="2274" width="4.88671875" style="345" customWidth="1"/>
    <col min="2275" max="2275" width="10.6640625" style="345" customWidth="1"/>
    <col min="2276" max="2276" width="12.6640625" style="345" customWidth="1"/>
    <col min="2277" max="2277" width="15.6640625" style="345" customWidth="1"/>
    <col min="2278" max="2278" width="4.77734375" style="345" customWidth="1"/>
    <col min="2279" max="2279" width="4.109375" style="345" customWidth="1"/>
    <col min="2280" max="2280" width="25.44140625" style="345" customWidth="1"/>
    <col min="2281" max="2518" width="8.88671875" style="345"/>
    <col min="2519" max="2519" width="29.109375" style="345" bestFit="1" customWidth="1"/>
    <col min="2520" max="2520" width="7.6640625" style="345" customWidth="1"/>
    <col min="2521" max="2521" width="4.88671875" style="345" customWidth="1"/>
    <col min="2522" max="2522" width="13.6640625" style="345" customWidth="1"/>
    <col min="2523" max="2523" width="4.88671875" style="345" customWidth="1"/>
    <col min="2524" max="2524" width="13.6640625" style="345" customWidth="1"/>
    <col min="2525" max="2525" width="4.88671875" style="345" customWidth="1"/>
    <col min="2526" max="2526" width="10.6640625" style="345" customWidth="1"/>
    <col min="2527" max="2527" width="7.21875" style="345" customWidth="1"/>
    <col min="2528" max="2528" width="8.44140625" style="345" customWidth="1"/>
    <col min="2529" max="2529" width="12.6640625" style="345" customWidth="1"/>
    <col min="2530" max="2530" width="4.88671875" style="345" customWidth="1"/>
    <col min="2531" max="2531" width="10.6640625" style="345" customWidth="1"/>
    <col min="2532" max="2532" width="12.6640625" style="345" customWidth="1"/>
    <col min="2533" max="2533" width="15.6640625" style="345" customWidth="1"/>
    <col min="2534" max="2534" width="4.77734375" style="345" customWidth="1"/>
    <col min="2535" max="2535" width="4.109375" style="345" customWidth="1"/>
    <col min="2536" max="2536" width="25.44140625" style="345" customWidth="1"/>
    <col min="2537" max="2774" width="8.88671875" style="345"/>
    <col min="2775" max="2775" width="29.109375" style="345" bestFit="1" customWidth="1"/>
    <col min="2776" max="2776" width="7.6640625" style="345" customWidth="1"/>
    <col min="2777" max="2777" width="4.88671875" style="345" customWidth="1"/>
    <col min="2778" max="2778" width="13.6640625" style="345" customWidth="1"/>
    <col min="2779" max="2779" width="4.88671875" style="345" customWidth="1"/>
    <col min="2780" max="2780" width="13.6640625" style="345" customWidth="1"/>
    <col min="2781" max="2781" width="4.88671875" style="345" customWidth="1"/>
    <col min="2782" max="2782" width="10.6640625" style="345" customWidth="1"/>
    <col min="2783" max="2783" width="7.21875" style="345" customWidth="1"/>
    <col min="2784" max="2784" width="8.44140625" style="345" customWidth="1"/>
    <col min="2785" max="2785" width="12.6640625" style="345" customWidth="1"/>
    <col min="2786" max="2786" width="4.88671875" style="345" customWidth="1"/>
    <col min="2787" max="2787" width="10.6640625" style="345" customWidth="1"/>
    <col min="2788" max="2788" width="12.6640625" style="345" customWidth="1"/>
    <col min="2789" max="2789" width="15.6640625" style="345" customWidth="1"/>
    <col min="2790" max="2790" width="4.77734375" style="345" customWidth="1"/>
    <col min="2791" max="2791" width="4.109375" style="345" customWidth="1"/>
    <col min="2792" max="2792" width="25.44140625" style="345" customWidth="1"/>
    <col min="2793" max="3030" width="8.88671875" style="345"/>
    <col min="3031" max="3031" width="29.109375" style="345" bestFit="1" customWidth="1"/>
    <col min="3032" max="3032" width="7.6640625" style="345" customWidth="1"/>
    <col min="3033" max="3033" width="4.88671875" style="345" customWidth="1"/>
    <col min="3034" max="3034" width="13.6640625" style="345" customWidth="1"/>
    <col min="3035" max="3035" width="4.88671875" style="345" customWidth="1"/>
    <col min="3036" max="3036" width="13.6640625" style="345" customWidth="1"/>
    <col min="3037" max="3037" width="4.88671875" style="345" customWidth="1"/>
    <col min="3038" max="3038" width="10.6640625" style="345" customWidth="1"/>
    <col min="3039" max="3039" width="7.21875" style="345" customWidth="1"/>
    <col min="3040" max="3040" width="8.44140625" style="345" customWidth="1"/>
    <col min="3041" max="3041" width="12.6640625" style="345" customWidth="1"/>
    <col min="3042" max="3042" width="4.88671875" style="345" customWidth="1"/>
    <col min="3043" max="3043" width="10.6640625" style="345" customWidth="1"/>
    <col min="3044" max="3044" width="12.6640625" style="345" customWidth="1"/>
    <col min="3045" max="3045" width="15.6640625" style="345" customWidth="1"/>
    <col min="3046" max="3046" width="4.77734375" style="345" customWidth="1"/>
    <col min="3047" max="3047" width="4.109375" style="345" customWidth="1"/>
    <col min="3048" max="3048" width="25.44140625" style="345" customWidth="1"/>
    <col min="3049" max="3286" width="8.88671875" style="345"/>
    <col min="3287" max="3287" width="29.109375" style="345" bestFit="1" customWidth="1"/>
    <col min="3288" max="3288" width="7.6640625" style="345" customWidth="1"/>
    <col min="3289" max="3289" width="4.88671875" style="345" customWidth="1"/>
    <col min="3290" max="3290" width="13.6640625" style="345" customWidth="1"/>
    <col min="3291" max="3291" width="4.88671875" style="345" customWidth="1"/>
    <col min="3292" max="3292" width="13.6640625" style="345" customWidth="1"/>
    <col min="3293" max="3293" width="4.88671875" style="345" customWidth="1"/>
    <col min="3294" max="3294" width="10.6640625" style="345" customWidth="1"/>
    <col min="3295" max="3295" width="7.21875" style="345" customWidth="1"/>
    <col min="3296" max="3296" width="8.44140625" style="345" customWidth="1"/>
    <col min="3297" max="3297" width="12.6640625" style="345" customWidth="1"/>
    <col min="3298" max="3298" width="4.88671875" style="345" customWidth="1"/>
    <col min="3299" max="3299" width="10.6640625" style="345" customWidth="1"/>
    <col min="3300" max="3300" width="12.6640625" style="345" customWidth="1"/>
    <col min="3301" max="3301" width="15.6640625" style="345" customWidth="1"/>
    <col min="3302" max="3302" width="4.77734375" style="345" customWidth="1"/>
    <col min="3303" max="3303" width="4.109375" style="345" customWidth="1"/>
    <col min="3304" max="3304" width="25.44140625" style="345" customWidth="1"/>
    <col min="3305" max="3542" width="8.88671875" style="345"/>
    <col min="3543" max="3543" width="29.109375" style="345" bestFit="1" customWidth="1"/>
    <col min="3544" max="3544" width="7.6640625" style="345" customWidth="1"/>
    <col min="3545" max="3545" width="4.88671875" style="345" customWidth="1"/>
    <col min="3546" max="3546" width="13.6640625" style="345" customWidth="1"/>
    <col min="3547" max="3547" width="4.88671875" style="345" customWidth="1"/>
    <col min="3548" max="3548" width="13.6640625" style="345" customWidth="1"/>
    <col min="3549" max="3549" width="4.88671875" style="345" customWidth="1"/>
    <col min="3550" max="3550" width="10.6640625" style="345" customWidth="1"/>
    <col min="3551" max="3551" width="7.21875" style="345" customWidth="1"/>
    <col min="3552" max="3552" width="8.44140625" style="345" customWidth="1"/>
    <col min="3553" max="3553" width="12.6640625" style="345" customWidth="1"/>
    <col min="3554" max="3554" width="4.88671875" style="345" customWidth="1"/>
    <col min="3555" max="3555" width="10.6640625" style="345" customWidth="1"/>
    <col min="3556" max="3556" width="12.6640625" style="345" customWidth="1"/>
    <col min="3557" max="3557" width="15.6640625" style="345" customWidth="1"/>
    <col min="3558" max="3558" width="4.77734375" style="345" customWidth="1"/>
    <col min="3559" max="3559" width="4.109375" style="345" customWidth="1"/>
    <col min="3560" max="3560" width="25.44140625" style="345" customWidth="1"/>
    <col min="3561" max="3798" width="8.88671875" style="345"/>
    <col min="3799" max="3799" width="29.109375" style="345" bestFit="1" customWidth="1"/>
    <col min="3800" max="3800" width="7.6640625" style="345" customWidth="1"/>
    <col min="3801" max="3801" width="4.88671875" style="345" customWidth="1"/>
    <col min="3802" max="3802" width="13.6640625" style="345" customWidth="1"/>
    <col min="3803" max="3803" width="4.88671875" style="345" customWidth="1"/>
    <col min="3804" max="3804" width="13.6640625" style="345" customWidth="1"/>
    <col min="3805" max="3805" width="4.88671875" style="345" customWidth="1"/>
    <col min="3806" max="3806" width="10.6640625" style="345" customWidth="1"/>
    <col min="3807" max="3807" width="7.21875" style="345" customWidth="1"/>
    <col min="3808" max="3808" width="8.44140625" style="345" customWidth="1"/>
    <col min="3809" max="3809" width="12.6640625" style="345" customWidth="1"/>
    <col min="3810" max="3810" width="4.88671875" style="345" customWidth="1"/>
    <col min="3811" max="3811" width="10.6640625" style="345" customWidth="1"/>
    <col min="3812" max="3812" width="12.6640625" style="345" customWidth="1"/>
    <col min="3813" max="3813" width="15.6640625" style="345" customWidth="1"/>
    <col min="3814" max="3814" width="4.77734375" style="345" customWidth="1"/>
    <col min="3815" max="3815" width="4.109375" style="345" customWidth="1"/>
    <col min="3816" max="3816" width="25.44140625" style="345" customWidth="1"/>
    <col min="3817" max="4054" width="8.88671875" style="345"/>
    <col min="4055" max="4055" width="29.109375" style="345" bestFit="1" customWidth="1"/>
    <col min="4056" max="4056" width="7.6640625" style="345" customWidth="1"/>
    <col min="4057" max="4057" width="4.88671875" style="345" customWidth="1"/>
    <col min="4058" max="4058" width="13.6640625" style="345" customWidth="1"/>
    <col min="4059" max="4059" width="4.88671875" style="345" customWidth="1"/>
    <col min="4060" max="4060" width="13.6640625" style="345" customWidth="1"/>
    <col min="4061" max="4061" width="4.88671875" style="345" customWidth="1"/>
    <col min="4062" max="4062" width="10.6640625" style="345" customWidth="1"/>
    <col min="4063" max="4063" width="7.21875" style="345" customWidth="1"/>
    <col min="4064" max="4064" width="8.44140625" style="345" customWidth="1"/>
    <col min="4065" max="4065" width="12.6640625" style="345" customWidth="1"/>
    <col min="4066" max="4066" width="4.88671875" style="345" customWidth="1"/>
    <col min="4067" max="4067" width="10.6640625" style="345" customWidth="1"/>
    <col min="4068" max="4068" width="12.6640625" style="345" customWidth="1"/>
    <col min="4069" max="4069" width="15.6640625" style="345" customWidth="1"/>
    <col min="4070" max="4070" width="4.77734375" style="345" customWidth="1"/>
    <col min="4071" max="4071" width="4.109375" style="345" customWidth="1"/>
    <col min="4072" max="4072" width="25.44140625" style="345" customWidth="1"/>
    <col min="4073" max="4310" width="8.88671875" style="345"/>
    <col min="4311" max="4311" width="29.109375" style="345" bestFit="1" customWidth="1"/>
    <col min="4312" max="4312" width="7.6640625" style="345" customWidth="1"/>
    <col min="4313" max="4313" width="4.88671875" style="345" customWidth="1"/>
    <col min="4314" max="4314" width="13.6640625" style="345" customWidth="1"/>
    <col min="4315" max="4315" width="4.88671875" style="345" customWidth="1"/>
    <col min="4316" max="4316" width="13.6640625" style="345" customWidth="1"/>
    <col min="4317" max="4317" width="4.88671875" style="345" customWidth="1"/>
    <col min="4318" max="4318" width="10.6640625" style="345" customWidth="1"/>
    <col min="4319" max="4319" width="7.21875" style="345" customWidth="1"/>
    <col min="4320" max="4320" width="8.44140625" style="345" customWidth="1"/>
    <col min="4321" max="4321" width="12.6640625" style="345" customWidth="1"/>
    <col min="4322" max="4322" width="4.88671875" style="345" customWidth="1"/>
    <col min="4323" max="4323" width="10.6640625" style="345" customWidth="1"/>
    <col min="4324" max="4324" width="12.6640625" style="345" customWidth="1"/>
    <col min="4325" max="4325" width="15.6640625" style="345" customWidth="1"/>
    <col min="4326" max="4326" width="4.77734375" style="345" customWidth="1"/>
    <col min="4327" max="4327" width="4.109375" style="345" customWidth="1"/>
    <col min="4328" max="4328" width="25.44140625" style="345" customWidth="1"/>
    <col min="4329" max="4566" width="8.88671875" style="345"/>
    <col min="4567" max="4567" width="29.109375" style="345" bestFit="1" customWidth="1"/>
    <col min="4568" max="4568" width="7.6640625" style="345" customWidth="1"/>
    <col min="4569" max="4569" width="4.88671875" style="345" customWidth="1"/>
    <col min="4570" max="4570" width="13.6640625" style="345" customWidth="1"/>
    <col min="4571" max="4571" width="4.88671875" style="345" customWidth="1"/>
    <col min="4572" max="4572" width="13.6640625" style="345" customWidth="1"/>
    <col min="4573" max="4573" width="4.88671875" style="345" customWidth="1"/>
    <col min="4574" max="4574" width="10.6640625" style="345" customWidth="1"/>
    <col min="4575" max="4575" width="7.21875" style="345" customWidth="1"/>
    <col min="4576" max="4576" width="8.44140625" style="345" customWidth="1"/>
    <col min="4577" max="4577" width="12.6640625" style="345" customWidth="1"/>
    <col min="4578" max="4578" width="4.88671875" style="345" customWidth="1"/>
    <col min="4579" max="4579" width="10.6640625" style="345" customWidth="1"/>
    <col min="4580" max="4580" width="12.6640625" style="345" customWidth="1"/>
    <col min="4581" max="4581" width="15.6640625" style="345" customWidth="1"/>
    <col min="4582" max="4582" width="4.77734375" style="345" customWidth="1"/>
    <col min="4583" max="4583" width="4.109375" style="345" customWidth="1"/>
    <col min="4584" max="4584" width="25.44140625" style="345" customWidth="1"/>
    <col min="4585" max="4822" width="8.88671875" style="345"/>
    <col min="4823" max="4823" width="29.109375" style="345" bestFit="1" customWidth="1"/>
    <col min="4824" max="4824" width="7.6640625" style="345" customWidth="1"/>
    <col min="4825" max="4825" width="4.88671875" style="345" customWidth="1"/>
    <col min="4826" max="4826" width="13.6640625" style="345" customWidth="1"/>
    <col min="4827" max="4827" width="4.88671875" style="345" customWidth="1"/>
    <col min="4828" max="4828" width="13.6640625" style="345" customWidth="1"/>
    <col min="4829" max="4829" width="4.88671875" style="345" customWidth="1"/>
    <col min="4830" max="4830" width="10.6640625" style="345" customWidth="1"/>
    <col min="4831" max="4831" width="7.21875" style="345" customWidth="1"/>
    <col min="4832" max="4832" width="8.44140625" style="345" customWidth="1"/>
    <col min="4833" max="4833" width="12.6640625" style="345" customWidth="1"/>
    <col min="4834" max="4834" width="4.88671875" style="345" customWidth="1"/>
    <col min="4835" max="4835" width="10.6640625" style="345" customWidth="1"/>
    <col min="4836" max="4836" width="12.6640625" style="345" customWidth="1"/>
    <col min="4837" max="4837" width="15.6640625" style="345" customWidth="1"/>
    <col min="4838" max="4838" width="4.77734375" style="345" customWidth="1"/>
    <col min="4839" max="4839" width="4.109375" style="345" customWidth="1"/>
    <col min="4840" max="4840" width="25.44140625" style="345" customWidth="1"/>
    <col min="4841" max="5078" width="8.88671875" style="345"/>
    <col min="5079" max="5079" width="29.109375" style="345" bestFit="1" customWidth="1"/>
    <col min="5080" max="5080" width="7.6640625" style="345" customWidth="1"/>
    <col min="5081" max="5081" width="4.88671875" style="345" customWidth="1"/>
    <col min="5082" max="5082" width="13.6640625" style="345" customWidth="1"/>
    <col min="5083" max="5083" width="4.88671875" style="345" customWidth="1"/>
    <col min="5084" max="5084" width="13.6640625" style="345" customWidth="1"/>
    <col min="5085" max="5085" width="4.88671875" style="345" customWidth="1"/>
    <col min="5086" max="5086" width="10.6640625" style="345" customWidth="1"/>
    <col min="5087" max="5087" width="7.21875" style="345" customWidth="1"/>
    <col min="5088" max="5088" width="8.44140625" style="345" customWidth="1"/>
    <col min="5089" max="5089" width="12.6640625" style="345" customWidth="1"/>
    <col min="5090" max="5090" width="4.88671875" style="345" customWidth="1"/>
    <col min="5091" max="5091" width="10.6640625" style="345" customWidth="1"/>
    <col min="5092" max="5092" width="12.6640625" style="345" customWidth="1"/>
    <col min="5093" max="5093" width="15.6640625" style="345" customWidth="1"/>
    <col min="5094" max="5094" width="4.77734375" style="345" customWidth="1"/>
    <col min="5095" max="5095" width="4.109375" style="345" customWidth="1"/>
    <col min="5096" max="5096" width="25.44140625" style="345" customWidth="1"/>
    <col min="5097" max="5334" width="8.88671875" style="345"/>
    <col min="5335" max="5335" width="29.109375" style="345" bestFit="1" customWidth="1"/>
    <col min="5336" max="5336" width="7.6640625" style="345" customWidth="1"/>
    <col min="5337" max="5337" width="4.88671875" style="345" customWidth="1"/>
    <col min="5338" max="5338" width="13.6640625" style="345" customWidth="1"/>
    <col min="5339" max="5339" width="4.88671875" style="345" customWidth="1"/>
    <col min="5340" max="5340" width="13.6640625" style="345" customWidth="1"/>
    <col min="5341" max="5341" width="4.88671875" style="345" customWidth="1"/>
    <col min="5342" max="5342" width="10.6640625" style="345" customWidth="1"/>
    <col min="5343" max="5343" width="7.21875" style="345" customWidth="1"/>
    <col min="5344" max="5344" width="8.44140625" style="345" customWidth="1"/>
    <col min="5345" max="5345" width="12.6640625" style="345" customWidth="1"/>
    <col min="5346" max="5346" width="4.88671875" style="345" customWidth="1"/>
    <col min="5347" max="5347" width="10.6640625" style="345" customWidth="1"/>
    <col min="5348" max="5348" width="12.6640625" style="345" customWidth="1"/>
    <col min="5349" max="5349" width="15.6640625" style="345" customWidth="1"/>
    <col min="5350" max="5350" width="4.77734375" style="345" customWidth="1"/>
    <col min="5351" max="5351" width="4.109375" style="345" customWidth="1"/>
    <col min="5352" max="5352" width="25.44140625" style="345" customWidth="1"/>
    <col min="5353" max="5590" width="8.88671875" style="345"/>
    <col min="5591" max="5591" width="29.109375" style="345" bestFit="1" customWidth="1"/>
    <col min="5592" max="5592" width="7.6640625" style="345" customWidth="1"/>
    <col min="5593" max="5593" width="4.88671875" style="345" customWidth="1"/>
    <col min="5594" max="5594" width="13.6640625" style="345" customWidth="1"/>
    <col min="5595" max="5595" width="4.88671875" style="345" customWidth="1"/>
    <col min="5596" max="5596" width="13.6640625" style="345" customWidth="1"/>
    <col min="5597" max="5597" width="4.88671875" style="345" customWidth="1"/>
    <col min="5598" max="5598" width="10.6640625" style="345" customWidth="1"/>
    <col min="5599" max="5599" width="7.21875" style="345" customWidth="1"/>
    <col min="5600" max="5600" width="8.44140625" style="345" customWidth="1"/>
    <col min="5601" max="5601" width="12.6640625" style="345" customWidth="1"/>
    <col min="5602" max="5602" width="4.88671875" style="345" customWidth="1"/>
    <col min="5603" max="5603" width="10.6640625" style="345" customWidth="1"/>
    <col min="5604" max="5604" width="12.6640625" style="345" customWidth="1"/>
    <col min="5605" max="5605" width="15.6640625" style="345" customWidth="1"/>
    <col min="5606" max="5606" width="4.77734375" style="345" customWidth="1"/>
    <col min="5607" max="5607" width="4.109375" style="345" customWidth="1"/>
    <col min="5608" max="5608" width="25.44140625" style="345" customWidth="1"/>
    <col min="5609" max="5846" width="8.88671875" style="345"/>
    <col min="5847" max="5847" width="29.109375" style="345" bestFit="1" customWidth="1"/>
    <col min="5848" max="5848" width="7.6640625" style="345" customWidth="1"/>
    <col min="5849" max="5849" width="4.88671875" style="345" customWidth="1"/>
    <col min="5850" max="5850" width="13.6640625" style="345" customWidth="1"/>
    <col min="5851" max="5851" width="4.88671875" style="345" customWidth="1"/>
    <col min="5852" max="5852" width="13.6640625" style="345" customWidth="1"/>
    <col min="5853" max="5853" width="4.88671875" style="345" customWidth="1"/>
    <col min="5854" max="5854" width="10.6640625" style="345" customWidth="1"/>
    <col min="5855" max="5855" width="7.21875" style="345" customWidth="1"/>
    <col min="5856" max="5856" width="8.44140625" style="345" customWidth="1"/>
    <col min="5857" max="5857" width="12.6640625" style="345" customWidth="1"/>
    <col min="5858" max="5858" width="4.88671875" style="345" customWidth="1"/>
    <col min="5859" max="5859" width="10.6640625" style="345" customWidth="1"/>
    <col min="5860" max="5860" width="12.6640625" style="345" customWidth="1"/>
    <col min="5861" max="5861" width="15.6640625" style="345" customWidth="1"/>
    <col min="5862" max="5862" width="4.77734375" style="345" customWidth="1"/>
    <col min="5863" max="5863" width="4.109375" style="345" customWidth="1"/>
    <col min="5864" max="5864" width="25.44140625" style="345" customWidth="1"/>
    <col min="5865" max="6102" width="8.88671875" style="345"/>
    <col min="6103" max="6103" width="29.109375" style="345" bestFit="1" customWidth="1"/>
    <col min="6104" max="6104" width="7.6640625" style="345" customWidth="1"/>
    <col min="6105" max="6105" width="4.88671875" style="345" customWidth="1"/>
    <col min="6106" max="6106" width="13.6640625" style="345" customWidth="1"/>
    <col min="6107" max="6107" width="4.88671875" style="345" customWidth="1"/>
    <col min="6108" max="6108" width="13.6640625" style="345" customWidth="1"/>
    <col min="6109" max="6109" width="4.88671875" style="345" customWidth="1"/>
    <col min="6110" max="6110" width="10.6640625" style="345" customWidth="1"/>
    <col min="6111" max="6111" width="7.21875" style="345" customWidth="1"/>
    <col min="6112" max="6112" width="8.44140625" style="345" customWidth="1"/>
    <col min="6113" max="6113" width="12.6640625" style="345" customWidth="1"/>
    <col min="6114" max="6114" width="4.88671875" style="345" customWidth="1"/>
    <col min="6115" max="6115" width="10.6640625" style="345" customWidth="1"/>
    <col min="6116" max="6116" width="12.6640625" style="345" customWidth="1"/>
    <col min="6117" max="6117" width="15.6640625" style="345" customWidth="1"/>
    <col min="6118" max="6118" width="4.77734375" style="345" customWidth="1"/>
    <col min="6119" max="6119" width="4.109375" style="345" customWidth="1"/>
    <col min="6120" max="6120" width="25.44140625" style="345" customWidth="1"/>
    <col min="6121" max="6358" width="8.88671875" style="345"/>
    <col min="6359" max="6359" width="29.109375" style="345" bestFit="1" customWidth="1"/>
    <col min="6360" max="6360" width="7.6640625" style="345" customWidth="1"/>
    <col min="6361" max="6361" width="4.88671875" style="345" customWidth="1"/>
    <col min="6362" max="6362" width="13.6640625" style="345" customWidth="1"/>
    <col min="6363" max="6363" width="4.88671875" style="345" customWidth="1"/>
    <col min="6364" max="6364" width="13.6640625" style="345" customWidth="1"/>
    <col min="6365" max="6365" width="4.88671875" style="345" customWidth="1"/>
    <col min="6366" max="6366" width="10.6640625" style="345" customWidth="1"/>
    <col min="6367" max="6367" width="7.21875" style="345" customWidth="1"/>
    <col min="6368" max="6368" width="8.44140625" style="345" customWidth="1"/>
    <col min="6369" max="6369" width="12.6640625" style="345" customWidth="1"/>
    <col min="6370" max="6370" width="4.88671875" style="345" customWidth="1"/>
    <col min="6371" max="6371" width="10.6640625" style="345" customWidth="1"/>
    <col min="6372" max="6372" width="12.6640625" style="345" customWidth="1"/>
    <col min="6373" max="6373" width="15.6640625" style="345" customWidth="1"/>
    <col min="6374" max="6374" width="4.77734375" style="345" customWidth="1"/>
    <col min="6375" max="6375" width="4.109375" style="345" customWidth="1"/>
    <col min="6376" max="6376" width="25.44140625" style="345" customWidth="1"/>
    <col min="6377" max="6614" width="8.88671875" style="345"/>
    <col min="6615" max="6615" width="29.109375" style="345" bestFit="1" customWidth="1"/>
    <col min="6616" max="6616" width="7.6640625" style="345" customWidth="1"/>
    <col min="6617" max="6617" width="4.88671875" style="345" customWidth="1"/>
    <col min="6618" max="6618" width="13.6640625" style="345" customWidth="1"/>
    <col min="6619" max="6619" width="4.88671875" style="345" customWidth="1"/>
    <col min="6620" max="6620" width="13.6640625" style="345" customWidth="1"/>
    <col min="6621" max="6621" width="4.88671875" style="345" customWidth="1"/>
    <col min="6622" max="6622" width="10.6640625" style="345" customWidth="1"/>
    <col min="6623" max="6623" width="7.21875" style="345" customWidth="1"/>
    <col min="6624" max="6624" width="8.44140625" style="345" customWidth="1"/>
    <col min="6625" max="6625" width="12.6640625" style="345" customWidth="1"/>
    <col min="6626" max="6626" width="4.88671875" style="345" customWidth="1"/>
    <col min="6627" max="6627" width="10.6640625" style="345" customWidth="1"/>
    <col min="6628" max="6628" width="12.6640625" style="345" customWidth="1"/>
    <col min="6629" max="6629" width="15.6640625" style="345" customWidth="1"/>
    <col min="6630" max="6630" width="4.77734375" style="345" customWidth="1"/>
    <col min="6631" max="6631" width="4.109375" style="345" customWidth="1"/>
    <col min="6632" max="6632" width="25.44140625" style="345" customWidth="1"/>
    <col min="6633" max="6870" width="8.88671875" style="345"/>
    <col min="6871" max="6871" width="29.109375" style="345" bestFit="1" customWidth="1"/>
    <col min="6872" max="6872" width="7.6640625" style="345" customWidth="1"/>
    <col min="6873" max="6873" width="4.88671875" style="345" customWidth="1"/>
    <col min="6874" max="6874" width="13.6640625" style="345" customWidth="1"/>
    <col min="6875" max="6875" width="4.88671875" style="345" customWidth="1"/>
    <col min="6876" max="6876" width="13.6640625" style="345" customWidth="1"/>
    <col min="6877" max="6877" width="4.88671875" style="345" customWidth="1"/>
    <col min="6878" max="6878" width="10.6640625" style="345" customWidth="1"/>
    <col min="6879" max="6879" width="7.21875" style="345" customWidth="1"/>
    <col min="6880" max="6880" width="8.44140625" style="345" customWidth="1"/>
    <col min="6881" max="6881" width="12.6640625" style="345" customWidth="1"/>
    <col min="6882" max="6882" width="4.88671875" style="345" customWidth="1"/>
    <col min="6883" max="6883" width="10.6640625" style="345" customWidth="1"/>
    <col min="6884" max="6884" width="12.6640625" style="345" customWidth="1"/>
    <col min="6885" max="6885" width="15.6640625" style="345" customWidth="1"/>
    <col min="6886" max="6886" width="4.77734375" style="345" customWidth="1"/>
    <col min="6887" max="6887" width="4.109375" style="345" customWidth="1"/>
    <col min="6888" max="6888" width="25.44140625" style="345" customWidth="1"/>
    <col min="6889" max="7126" width="8.88671875" style="345"/>
    <col min="7127" max="7127" width="29.109375" style="345" bestFit="1" customWidth="1"/>
    <col min="7128" max="7128" width="7.6640625" style="345" customWidth="1"/>
    <col min="7129" max="7129" width="4.88671875" style="345" customWidth="1"/>
    <col min="7130" max="7130" width="13.6640625" style="345" customWidth="1"/>
    <col min="7131" max="7131" width="4.88671875" style="345" customWidth="1"/>
    <col min="7132" max="7132" width="13.6640625" style="345" customWidth="1"/>
    <col min="7133" max="7133" width="4.88671875" style="345" customWidth="1"/>
    <col min="7134" max="7134" width="10.6640625" style="345" customWidth="1"/>
    <col min="7135" max="7135" width="7.21875" style="345" customWidth="1"/>
    <col min="7136" max="7136" width="8.44140625" style="345" customWidth="1"/>
    <col min="7137" max="7137" width="12.6640625" style="345" customWidth="1"/>
    <col min="7138" max="7138" width="4.88671875" style="345" customWidth="1"/>
    <col min="7139" max="7139" width="10.6640625" style="345" customWidth="1"/>
    <col min="7140" max="7140" width="12.6640625" style="345" customWidth="1"/>
    <col min="7141" max="7141" width="15.6640625" style="345" customWidth="1"/>
    <col min="7142" max="7142" width="4.77734375" style="345" customWidth="1"/>
    <col min="7143" max="7143" width="4.109375" style="345" customWidth="1"/>
    <col min="7144" max="7144" width="25.44140625" style="345" customWidth="1"/>
    <col min="7145" max="7382" width="8.88671875" style="345"/>
    <col min="7383" max="7383" width="29.109375" style="345" bestFit="1" customWidth="1"/>
    <col min="7384" max="7384" width="7.6640625" style="345" customWidth="1"/>
    <col min="7385" max="7385" width="4.88671875" style="345" customWidth="1"/>
    <col min="7386" max="7386" width="13.6640625" style="345" customWidth="1"/>
    <col min="7387" max="7387" width="4.88671875" style="345" customWidth="1"/>
    <col min="7388" max="7388" width="13.6640625" style="345" customWidth="1"/>
    <col min="7389" max="7389" width="4.88671875" style="345" customWidth="1"/>
    <col min="7390" max="7390" width="10.6640625" style="345" customWidth="1"/>
    <col min="7391" max="7391" width="7.21875" style="345" customWidth="1"/>
    <col min="7392" max="7392" width="8.44140625" style="345" customWidth="1"/>
    <col min="7393" max="7393" width="12.6640625" style="345" customWidth="1"/>
    <col min="7394" max="7394" width="4.88671875" style="345" customWidth="1"/>
    <col min="7395" max="7395" width="10.6640625" style="345" customWidth="1"/>
    <col min="7396" max="7396" width="12.6640625" style="345" customWidth="1"/>
    <col min="7397" max="7397" width="15.6640625" style="345" customWidth="1"/>
    <col min="7398" max="7398" width="4.77734375" style="345" customWidth="1"/>
    <col min="7399" max="7399" width="4.109375" style="345" customWidth="1"/>
    <col min="7400" max="7400" width="25.44140625" style="345" customWidth="1"/>
    <col min="7401" max="7638" width="8.88671875" style="345"/>
    <col min="7639" max="7639" width="29.109375" style="345" bestFit="1" customWidth="1"/>
    <col min="7640" max="7640" width="7.6640625" style="345" customWidth="1"/>
    <col min="7641" max="7641" width="4.88671875" style="345" customWidth="1"/>
    <col min="7642" max="7642" width="13.6640625" style="345" customWidth="1"/>
    <col min="7643" max="7643" width="4.88671875" style="345" customWidth="1"/>
    <col min="7644" max="7644" width="13.6640625" style="345" customWidth="1"/>
    <col min="7645" max="7645" width="4.88671875" style="345" customWidth="1"/>
    <col min="7646" max="7646" width="10.6640625" style="345" customWidth="1"/>
    <col min="7647" max="7647" width="7.21875" style="345" customWidth="1"/>
    <col min="7648" max="7648" width="8.44140625" style="345" customWidth="1"/>
    <col min="7649" max="7649" width="12.6640625" style="345" customWidth="1"/>
    <col min="7650" max="7650" width="4.88671875" style="345" customWidth="1"/>
    <col min="7651" max="7651" width="10.6640625" style="345" customWidth="1"/>
    <col min="7652" max="7652" width="12.6640625" style="345" customWidth="1"/>
    <col min="7653" max="7653" width="15.6640625" style="345" customWidth="1"/>
    <col min="7654" max="7654" width="4.77734375" style="345" customWidth="1"/>
    <col min="7655" max="7655" width="4.109375" style="345" customWidth="1"/>
    <col min="7656" max="7656" width="25.44140625" style="345" customWidth="1"/>
    <col min="7657" max="7894" width="8.88671875" style="345"/>
    <col min="7895" max="7895" width="29.109375" style="345" bestFit="1" customWidth="1"/>
    <col min="7896" max="7896" width="7.6640625" style="345" customWidth="1"/>
    <col min="7897" max="7897" width="4.88671875" style="345" customWidth="1"/>
    <col min="7898" max="7898" width="13.6640625" style="345" customWidth="1"/>
    <col min="7899" max="7899" width="4.88671875" style="345" customWidth="1"/>
    <col min="7900" max="7900" width="13.6640625" style="345" customWidth="1"/>
    <col min="7901" max="7901" width="4.88671875" style="345" customWidth="1"/>
    <col min="7902" max="7902" width="10.6640625" style="345" customWidth="1"/>
    <col min="7903" max="7903" width="7.21875" style="345" customWidth="1"/>
    <col min="7904" max="7904" width="8.44140625" style="345" customWidth="1"/>
    <col min="7905" max="7905" width="12.6640625" style="345" customWidth="1"/>
    <col min="7906" max="7906" width="4.88671875" style="345" customWidth="1"/>
    <col min="7907" max="7907" width="10.6640625" style="345" customWidth="1"/>
    <col min="7908" max="7908" width="12.6640625" style="345" customWidth="1"/>
    <col min="7909" max="7909" width="15.6640625" style="345" customWidth="1"/>
    <col min="7910" max="7910" width="4.77734375" style="345" customWidth="1"/>
    <col min="7911" max="7911" width="4.109375" style="345" customWidth="1"/>
    <col min="7912" max="7912" width="25.44140625" style="345" customWidth="1"/>
    <col min="7913" max="8150" width="8.88671875" style="345"/>
    <col min="8151" max="8151" width="29.109375" style="345" bestFit="1" customWidth="1"/>
    <col min="8152" max="8152" width="7.6640625" style="345" customWidth="1"/>
    <col min="8153" max="8153" width="4.88671875" style="345" customWidth="1"/>
    <col min="8154" max="8154" width="13.6640625" style="345" customWidth="1"/>
    <col min="8155" max="8155" width="4.88671875" style="345" customWidth="1"/>
    <col min="8156" max="8156" width="13.6640625" style="345" customWidth="1"/>
    <col min="8157" max="8157" width="4.88671875" style="345" customWidth="1"/>
    <col min="8158" max="8158" width="10.6640625" style="345" customWidth="1"/>
    <col min="8159" max="8159" width="7.21875" style="345" customWidth="1"/>
    <col min="8160" max="8160" width="8.44140625" style="345" customWidth="1"/>
    <col min="8161" max="8161" width="12.6640625" style="345" customWidth="1"/>
    <col min="8162" max="8162" width="4.88671875" style="345" customWidth="1"/>
    <col min="8163" max="8163" width="10.6640625" style="345" customWidth="1"/>
    <col min="8164" max="8164" width="12.6640625" style="345" customWidth="1"/>
    <col min="8165" max="8165" width="15.6640625" style="345" customWidth="1"/>
    <col min="8166" max="8166" width="4.77734375" style="345" customWidth="1"/>
    <col min="8167" max="8167" width="4.109375" style="345" customWidth="1"/>
    <col min="8168" max="8168" width="25.44140625" style="345" customWidth="1"/>
    <col min="8169" max="8406" width="8.88671875" style="345"/>
    <col min="8407" max="8407" width="29.109375" style="345" bestFit="1" customWidth="1"/>
    <col min="8408" max="8408" width="7.6640625" style="345" customWidth="1"/>
    <col min="8409" max="8409" width="4.88671875" style="345" customWidth="1"/>
    <col min="8410" max="8410" width="13.6640625" style="345" customWidth="1"/>
    <col min="8411" max="8411" width="4.88671875" style="345" customWidth="1"/>
    <col min="8412" max="8412" width="13.6640625" style="345" customWidth="1"/>
    <col min="8413" max="8413" width="4.88671875" style="345" customWidth="1"/>
    <col min="8414" max="8414" width="10.6640625" style="345" customWidth="1"/>
    <col min="8415" max="8415" width="7.21875" style="345" customWidth="1"/>
    <col min="8416" max="8416" width="8.44140625" style="345" customWidth="1"/>
    <col min="8417" max="8417" width="12.6640625" style="345" customWidth="1"/>
    <col min="8418" max="8418" width="4.88671875" style="345" customWidth="1"/>
    <col min="8419" max="8419" width="10.6640625" style="345" customWidth="1"/>
    <col min="8420" max="8420" width="12.6640625" style="345" customWidth="1"/>
    <col min="8421" max="8421" width="15.6640625" style="345" customWidth="1"/>
    <col min="8422" max="8422" width="4.77734375" style="345" customWidth="1"/>
    <col min="8423" max="8423" width="4.109375" style="345" customWidth="1"/>
    <col min="8424" max="8424" width="25.44140625" style="345" customWidth="1"/>
    <col min="8425" max="8662" width="8.88671875" style="345"/>
    <col min="8663" max="8663" width="29.109375" style="345" bestFit="1" customWidth="1"/>
    <col min="8664" max="8664" width="7.6640625" style="345" customWidth="1"/>
    <col min="8665" max="8665" width="4.88671875" style="345" customWidth="1"/>
    <col min="8666" max="8666" width="13.6640625" style="345" customWidth="1"/>
    <col min="8667" max="8667" width="4.88671875" style="345" customWidth="1"/>
    <col min="8668" max="8668" width="13.6640625" style="345" customWidth="1"/>
    <col min="8669" max="8669" width="4.88671875" style="345" customWidth="1"/>
    <col min="8670" max="8670" width="10.6640625" style="345" customWidth="1"/>
    <col min="8671" max="8671" width="7.21875" style="345" customWidth="1"/>
    <col min="8672" max="8672" width="8.44140625" style="345" customWidth="1"/>
    <col min="8673" max="8673" width="12.6640625" style="345" customWidth="1"/>
    <col min="8674" max="8674" width="4.88671875" style="345" customWidth="1"/>
    <col min="8675" max="8675" width="10.6640625" style="345" customWidth="1"/>
    <col min="8676" max="8676" width="12.6640625" style="345" customWidth="1"/>
    <col min="8677" max="8677" width="15.6640625" style="345" customWidth="1"/>
    <col min="8678" max="8678" width="4.77734375" style="345" customWidth="1"/>
    <col min="8679" max="8679" width="4.109375" style="345" customWidth="1"/>
    <col min="8680" max="8680" width="25.44140625" style="345" customWidth="1"/>
    <col min="8681" max="8918" width="8.88671875" style="345"/>
    <col min="8919" max="8919" width="29.109375" style="345" bestFit="1" customWidth="1"/>
    <col min="8920" max="8920" width="7.6640625" style="345" customWidth="1"/>
    <col min="8921" max="8921" width="4.88671875" style="345" customWidth="1"/>
    <col min="8922" max="8922" width="13.6640625" style="345" customWidth="1"/>
    <col min="8923" max="8923" width="4.88671875" style="345" customWidth="1"/>
    <col min="8924" max="8924" width="13.6640625" style="345" customWidth="1"/>
    <col min="8925" max="8925" width="4.88671875" style="345" customWidth="1"/>
    <col min="8926" max="8926" width="10.6640625" style="345" customWidth="1"/>
    <col min="8927" max="8927" width="7.21875" style="345" customWidth="1"/>
    <col min="8928" max="8928" width="8.44140625" style="345" customWidth="1"/>
    <col min="8929" max="8929" width="12.6640625" style="345" customWidth="1"/>
    <col min="8930" max="8930" width="4.88671875" style="345" customWidth="1"/>
    <col min="8931" max="8931" width="10.6640625" style="345" customWidth="1"/>
    <col min="8932" max="8932" width="12.6640625" style="345" customWidth="1"/>
    <col min="8933" max="8933" width="15.6640625" style="345" customWidth="1"/>
    <col min="8934" max="8934" width="4.77734375" style="345" customWidth="1"/>
    <col min="8935" max="8935" width="4.109375" style="345" customWidth="1"/>
    <col min="8936" max="8936" width="25.44140625" style="345" customWidth="1"/>
    <col min="8937" max="9174" width="8.88671875" style="345"/>
    <col min="9175" max="9175" width="29.109375" style="345" bestFit="1" customWidth="1"/>
    <col min="9176" max="9176" width="7.6640625" style="345" customWidth="1"/>
    <col min="9177" max="9177" width="4.88671875" style="345" customWidth="1"/>
    <col min="9178" max="9178" width="13.6640625" style="345" customWidth="1"/>
    <col min="9179" max="9179" width="4.88671875" style="345" customWidth="1"/>
    <col min="9180" max="9180" width="13.6640625" style="345" customWidth="1"/>
    <col min="9181" max="9181" width="4.88671875" style="345" customWidth="1"/>
    <col min="9182" max="9182" width="10.6640625" style="345" customWidth="1"/>
    <col min="9183" max="9183" width="7.21875" style="345" customWidth="1"/>
    <col min="9184" max="9184" width="8.44140625" style="345" customWidth="1"/>
    <col min="9185" max="9185" width="12.6640625" style="345" customWidth="1"/>
    <col min="9186" max="9186" width="4.88671875" style="345" customWidth="1"/>
    <col min="9187" max="9187" width="10.6640625" style="345" customWidth="1"/>
    <col min="9188" max="9188" width="12.6640625" style="345" customWidth="1"/>
    <col min="9189" max="9189" width="15.6640625" style="345" customWidth="1"/>
    <col min="9190" max="9190" width="4.77734375" style="345" customWidth="1"/>
    <col min="9191" max="9191" width="4.109375" style="345" customWidth="1"/>
    <col min="9192" max="9192" width="25.44140625" style="345" customWidth="1"/>
    <col min="9193" max="9430" width="8.88671875" style="345"/>
    <col min="9431" max="9431" width="29.109375" style="345" bestFit="1" customWidth="1"/>
    <col min="9432" max="9432" width="7.6640625" style="345" customWidth="1"/>
    <col min="9433" max="9433" width="4.88671875" style="345" customWidth="1"/>
    <col min="9434" max="9434" width="13.6640625" style="345" customWidth="1"/>
    <col min="9435" max="9435" width="4.88671875" style="345" customWidth="1"/>
    <col min="9436" max="9436" width="13.6640625" style="345" customWidth="1"/>
    <col min="9437" max="9437" width="4.88671875" style="345" customWidth="1"/>
    <col min="9438" max="9438" width="10.6640625" style="345" customWidth="1"/>
    <col min="9439" max="9439" width="7.21875" style="345" customWidth="1"/>
    <col min="9440" max="9440" width="8.44140625" style="345" customWidth="1"/>
    <col min="9441" max="9441" width="12.6640625" style="345" customWidth="1"/>
    <col min="9442" max="9442" width="4.88671875" style="345" customWidth="1"/>
    <col min="9443" max="9443" width="10.6640625" style="345" customWidth="1"/>
    <col min="9444" max="9444" width="12.6640625" style="345" customWidth="1"/>
    <col min="9445" max="9445" width="15.6640625" style="345" customWidth="1"/>
    <col min="9446" max="9446" width="4.77734375" style="345" customWidth="1"/>
    <col min="9447" max="9447" width="4.109375" style="345" customWidth="1"/>
    <col min="9448" max="9448" width="25.44140625" style="345" customWidth="1"/>
    <col min="9449" max="9686" width="8.88671875" style="345"/>
    <col min="9687" max="9687" width="29.109375" style="345" bestFit="1" customWidth="1"/>
    <col min="9688" max="9688" width="7.6640625" style="345" customWidth="1"/>
    <col min="9689" max="9689" width="4.88671875" style="345" customWidth="1"/>
    <col min="9690" max="9690" width="13.6640625" style="345" customWidth="1"/>
    <col min="9691" max="9691" width="4.88671875" style="345" customWidth="1"/>
    <col min="9692" max="9692" width="13.6640625" style="345" customWidth="1"/>
    <col min="9693" max="9693" width="4.88671875" style="345" customWidth="1"/>
    <col min="9694" max="9694" width="10.6640625" style="345" customWidth="1"/>
    <col min="9695" max="9695" width="7.21875" style="345" customWidth="1"/>
    <col min="9696" max="9696" width="8.44140625" style="345" customWidth="1"/>
    <col min="9697" max="9697" width="12.6640625" style="345" customWidth="1"/>
    <col min="9698" max="9698" width="4.88671875" style="345" customWidth="1"/>
    <col min="9699" max="9699" width="10.6640625" style="345" customWidth="1"/>
    <col min="9700" max="9700" width="12.6640625" style="345" customWidth="1"/>
    <col min="9701" max="9701" width="15.6640625" style="345" customWidth="1"/>
    <col min="9702" max="9702" width="4.77734375" style="345" customWidth="1"/>
    <col min="9703" max="9703" width="4.109375" style="345" customWidth="1"/>
    <col min="9704" max="9704" width="25.44140625" style="345" customWidth="1"/>
    <col min="9705" max="9942" width="8.88671875" style="345"/>
    <col min="9943" max="9943" width="29.109375" style="345" bestFit="1" customWidth="1"/>
    <col min="9944" max="9944" width="7.6640625" style="345" customWidth="1"/>
    <col min="9945" max="9945" width="4.88671875" style="345" customWidth="1"/>
    <col min="9946" max="9946" width="13.6640625" style="345" customWidth="1"/>
    <col min="9947" max="9947" width="4.88671875" style="345" customWidth="1"/>
    <col min="9948" max="9948" width="13.6640625" style="345" customWidth="1"/>
    <col min="9949" max="9949" width="4.88671875" style="345" customWidth="1"/>
    <col min="9950" max="9950" width="10.6640625" style="345" customWidth="1"/>
    <col min="9951" max="9951" width="7.21875" style="345" customWidth="1"/>
    <col min="9952" max="9952" width="8.44140625" style="345" customWidth="1"/>
    <col min="9953" max="9953" width="12.6640625" style="345" customWidth="1"/>
    <col min="9954" max="9954" width="4.88671875" style="345" customWidth="1"/>
    <col min="9955" max="9955" width="10.6640625" style="345" customWidth="1"/>
    <col min="9956" max="9956" width="12.6640625" style="345" customWidth="1"/>
    <col min="9957" max="9957" width="15.6640625" style="345" customWidth="1"/>
    <col min="9958" max="9958" width="4.77734375" style="345" customWidth="1"/>
    <col min="9959" max="9959" width="4.109375" style="345" customWidth="1"/>
    <col min="9960" max="9960" width="25.44140625" style="345" customWidth="1"/>
    <col min="9961" max="10198" width="8.88671875" style="345"/>
    <col min="10199" max="10199" width="29.109375" style="345" bestFit="1" customWidth="1"/>
    <col min="10200" max="10200" width="7.6640625" style="345" customWidth="1"/>
    <col min="10201" max="10201" width="4.88671875" style="345" customWidth="1"/>
    <col min="10202" max="10202" width="13.6640625" style="345" customWidth="1"/>
    <col min="10203" max="10203" width="4.88671875" style="345" customWidth="1"/>
    <col min="10204" max="10204" width="13.6640625" style="345" customWidth="1"/>
    <col min="10205" max="10205" width="4.88671875" style="345" customWidth="1"/>
    <col min="10206" max="10206" width="10.6640625" style="345" customWidth="1"/>
    <col min="10207" max="10207" width="7.21875" style="345" customWidth="1"/>
    <col min="10208" max="10208" width="8.44140625" style="345" customWidth="1"/>
    <col min="10209" max="10209" width="12.6640625" style="345" customWidth="1"/>
    <col min="10210" max="10210" width="4.88671875" style="345" customWidth="1"/>
    <col min="10211" max="10211" width="10.6640625" style="345" customWidth="1"/>
    <col min="10212" max="10212" width="12.6640625" style="345" customWidth="1"/>
    <col min="10213" max="10213" width="15.6640625" style="345" customWidth="1"/>
    <col min="10214" max="10214" width="4.77734375" style="345" customWidth="1"/>
    <col min="10215" max="10215" width="4.109375" style="345" customWidth="1"/>
    <col min="10216" max="10216" width="25.44140625" style="345" customWidth="1"/>
    <col min="10217" max="10454" width="8.88671875" style="345"/>
    <col min="10455" max="10455" width="29.109375" style="345" bestFit="1" customWidth="1"/>
    <col min="10456" max="10456" width="7.6640625" style="345" customWidth="1"/>
    <col min="10457" max="10457" width="4.88671875" style="345" customWidth="1"/>
    <col min="10458" max="10458" width="13.6640625" style="345" customWidth="1"/>
    <col min="10459" max="10459" width="4.88671875" style="345" customWidth="1"/>
    <col min="10460" max="10460" width="13.6640625" style="345" customWidth="1"/>
    <col min="10461" max="10461" width="4.88671875" style="345" customWidth="1"/>
    <col min="10462" max="10462" width="10.6640625" style="345" customWidth="1"/>
    <col min="10463" max="10463" width="7.21875" style="345" customWidth="1"/>
    <col min="10464" max="10464" width="8.44140625" style="345" customWidth="1"/>
    <col min="10465" max="10465" width="12.6640625" style="345" customWidth="1"/>
    <col min="10466" max="10466" width="4.88671875" style="345" customWidth="1"/>
    <col min="10467" max="10467" width="10.6640625" style="345" customWidth="1"/>
    <col min="10468" max="10468" width="12.6640625" style="345" customWidth="1"/>
    <col min="10469" max="10469" width="15.6640625" style="345" customWidth="1"/>
    <col min="10470" max="10470" width="4.77734375" style="345" customWidth="1"/>
    <col min="10471" max="10471" width="4.109375" style="345" customWidth="1"/>
    <col min="10472" max="10472" width="25.44140625" style="345" customWidth="1"/>
    <col min="10473" max="10710" width="8.88671875" style="345"/>
    <col min="10711" max="10711" width="29.109375" style="345" bestFit="1" customWidth="1"/>
    <col min="10712" max="10712" width="7.6640625" style="345" customWidth="1"/>
    <col min="10713" max="10713" width="4.88671875" style="345" customWidth="1"/>
    <col min="10714" max="10714" width="13.6640625" style="345" customWidth="1"/>
    <col min="10715" max="10715" width="4.88671875" style="345" customWidth="1"/>
    <col min="10716" max="10716" width="13.6640625" style="345" customWidth="1"/>
    <col min="10717" max="10717" width="4.88671875" style="345" customWidth="1"/>
    <col min="10718" max="10718" width="10.6640625" style="345" customWidth="1"/>
    <col min="10719" max="10719" width="7.21875" style="345" customWidth="1"/>
    <col min="10720" max="10720" width="8.44140625" style="345" customWidth="1"/>
    <col min="10721" max="10721" width="12.6640625" style="345" customWidth="1"/>
    <col min="10722" max="10722" width="4.88671875" style="345" customWidth="1"/>
    <col min="10723" max="10723" width="10.6640625" style="345" customWidth="1"/>
    <col min="10724" max="10724" width="12.6640625" style="345" customWidth="1"/>
    <col min="10725" max="10725" width="15.6640625" style="345" customWidth="1"/>
    <col min="10726" max="10726" width="4.77734375" style="345" customWidth="1"/>
    <col min="10727" max="10727" width="4.109375" style="345" customWidth="1"/>
    <col min="10728" max="10728" width="25.44140625" style="345" customWidth="1"/>
    <col min="10729" max="10966" width="8.88671875" style="345"/>
    <col min="10967" max="10967" width="29.109375" style="345" bestFit="1" customWidth="1"/>
    <col min="10968" max="10968" width="7.6640625" style="345" customWidth="1"/>
    <col min="10969" max="10969" width="4.88671875" style="345" customWidth="1"/>
    <col min="10970" max="10970" width="13.6640625" style="345" customWidth="1"/>
    <col min="10971" max="10971" width="4.88671875" style="345" customWidth="1"/>
    <col min="10972" max="10972" width="13.6640625" style="345" customWidth="1"/>
    <col min="10973" max="10973" width="4.88671875" style="345" customWidth="1"/>
    <col min="10974" max="10974" width="10.6640625" style="345" customWidth="1"/>
    <col min="10975" max="10975" width="7.21875" style="345" customWidth="1"/>
    <col min="10976" max="10976" width="8.44140625" style="345" customWidth="1"/>
    <col min="10977" max="10977" width="12.6640625" style="345" customWidth="1"/>
    <col min="10978" max="10978" width="4.88671875" style="345" customWidth="1"/>
    <col min="10979" max="10979" width="10.6640625" style="345" customWidth="1"/>
    <col min="10980" max="10980" width="12.6640625" style="345" customWidth="1"/>
    <col min="10981" max="10981" width="15.6640625" style="345" customWidth="1"/>
    <col min="10982" max="10982" width="4.77734375" style="345" customWidth="1"/>
    <col min="10983" max="10983" width="4.109375" style="345" customWidth="1"/>
    <col min="10984" max="10984" width="25.44140625" style="345" customWidth="1"/>
    <col min="10985" max="11222" width="8.88671875" style="345"/>
    <col min="11223" max="11223" width="29.109375" style="345" bestFit="1" customWidth="1"/>
    <col min="11224" max="11224" width="7.6640625" style="345" customWidth="1"/>
    <col min="11225" max="11225" width="4.88671875" style="345" customWidth="1"/>
    <col min="11226" max="11226" width="13.6640625" style="345" customWidth="1"/>
    <col min="11227" max="11227" width="4.88671875" style="345" customWidth="1"/>
    <col min="11228" max="11228" width="13.6640625" style="345" customWidth="1"/>
    <col min="11229" max="11229" width="4.88671875" style="345" customWidth="1"/>
    <col min="11230" max="11230" width="10.6640625" style="345" customWidth="1"/>
    <col min="11231" max="11231" width="7.21875" style="345" customWidth="1"/>
    <col min="11232" max="11232" width="8.44140625" style="345" customWidth="1"/>
    <col min="11233" max="11233" width="12.6640625" style="345" customWidth="1"/>
    <col min="11234" max="11234" width="4.88671875" style="345" customWidth="1"/>
    <col min="11235" max="11235" width="10.6640625" style="345" customWidth="1"/>
    <col min="11236" max="11236" width="12.6640625" style="345" customWidth="1"/>
    <col min="11237" max="11237" width="15.6640625" style="345" customWidth="1"/>
    <col min="11238" max="11238" width="4.77734375" style="345" customWidth="1"/>
    <col min="11239" max="11239" width="4.109375" style="345" customWidth="1"/>
    <col min="11240" max="11240" width="25.44140625" style="345" customWidth="1"/>
    <col min="11241" max="11478" width="8.88671875" style="345"/>
    <col min="11479" max="11479" width="29.109375" style="345" bestFit="1" customWidth="1"/>
    <col min="11480" max="11480" width="7.6640625" style="345" customWidth="1"/>
    <col min="11481" max="11481" width="4.88671875" style="345" customWidth="1"/>
    <col min="11482" max="11482" width="13.6640625" style="345" customWidth="1"/>
    <col min="11483" max="11483" width="4.88671875" style="345" customWidth="1"/>
    <col min="11484" max="11484" width="13.6640625" style="345" customWidth="1"/>
    <col min="11485" max="11485" width="4.88671875" style="345" customWidth="1"/>
    <col min="11486" max="11486" width="10.6640625" style="345" customWidth="1"/>
    <col min="11487" max="11487" width="7.21875" style="345" customWidth="1"/>
    <col min="11488" max="11488" width="8.44140625" style="345" customWidth="1"/>
    <col min="11489" max="11489" width="12.6640625" style="345" customWidth="1"/>
    <col min="11490" max="11490" width="4.88671875" style="345" customWidth="1"/>
    <col min="11491" max="11491" width="10.6640625" style="345" customWidth="1"/>
    <col min="11492" max="11492" width="12.6640625" style="345" customWidth="1"/>
    <col min="11493" max="11493" width="15.6640625" style="345" customWidth="1"/>
    <col min="11494" max="11494" width="4.77734375" style="345" customWidth="1"/>
    <col min="11495" max="11495" width="4.109375" style="345" customWidth="1"/>
    <col min="11496" max="11496" width="25.44140625" style="345" customWidth="1"/>
    <col min="11497" max="11734" width="8.88671875" style="345"/>
    <col min="11735" max="11735" width="29.109375" style="345" bestFit="1" customWidth="1"/>
    <col min="11736" max="11736" width="7.6640625" style="345" customWidth="1"/>
    <col min="11737" max="11737" width="4.88671875" style="345" customWidth="1"/>
    <col min="11738" max="11738" width="13.6640625" style="345" customWidth="1"/>
    <col min="11739" max="11739" width="4.88671875" style="345" customWidth="1"/>
    <col min="11740" max="11740" width="13.6640625" style="345" customWidth="1"/>
    <col min="11741" max="11741" width="4.88671875" style="345" customWidth="1"/>
    <col min="11742" max="11742" width="10.6640625" style="345" customWidth="1"/>
    <col min="11743" max="11743" width="7.21875" style="345" customWidth="1"/>
    <col min="11744" max="11744" width="8.44140625" style="345" customWidth="1"/>
    <col min="11745" max="11745" width="12.6640625" style="345" customWidth="1"/>
    <col min="11746" max="11746" width="4.88671875" style="345" customWidth="1"/>
    <col min="11747" max="11747" width="10.6640625" style="345" customWidth="1"/>
    <col min="11748" max="11748" width="12.6640625" style="345" customWidth="1"/>
    <col min="11749" max="11749" width="15.6640625" style="345" customWidth="1"/>
    <col min="11750" max="11750" width="4.77734375" style="345" customWidth="1"/>
    <col min="11751" max="11751" width="4.109375" style="345" customWidth="1"/>
    <col min="11752" max="11752" width="25.44140625" style="345" customWidth="1"/>
    <col min="11753" max="11990" width="8.88671875" style="345"/>
    <col min="11991" max="11991" width="29.109375" style="345" bestFit="1" customWidth="1"/>
    <col min="11992" max="11992" width="7.6640625" style="345" customWidth="1"/>
    <col min="11993" max="11993" width="4.88671875" style="345" customWidth="1"/>
    <col min="11994" max="11994" width="13.6640625" style="345" customWidth="1"/>
    <col min="11995" max="11995" width="4.88671875" style="345" customWidth="1"/>
    <col min="11996" max="11996" width="13.6640625" style="345" customWidth="1"/>
    <col min="11997" max="11997" width="4.88671875" style="345" customWidth="1"/>
    <col min="11998" max="11998" width="10.6640625" style="345" customWidth="1"/>
    <col min="11999" max="11999" width="7.21875" style="345" customWidth="1"/>
    <col min="12000" max="12000" width="8.44140625" style="345" customWidth="1"/>
    <col min="12001" max="12001" width="12.6640625" style="345" customWidth="1"/>
    <col min="12002" max="12002" width="4.88671875" style="345" customWidth="1"/>
    <col min="12003" max="12003" width="10.6640625" style="345" customWidth="1"/>
    <col min="12004" max="12004" width="12.6640625" style="345" customWidth="1"/>
    <col min="12005" max="12005" width="15.6640625" style="345" customWidth="1"/>
    <col min="12006" max="12006" width="4.77734375" style="345" customWidth="1"/>
    <col min="12007" max="12007" width="4.109375" style="345" customWidth="1"/>
    <col min="12008" max="12008" width="25.44140625" style="345" customWidth="1"/>
    <col min="12009" max="12246" width="8.88671875" style="345"/>
    <col min="12247" max="12247" width="29.109375" style="345" bestFit="1" customWidth="1"/>
    <col min="12248" max="12248" width="7.6640625" style="345" customWidth="1"/>
    <col min="12249" max="12249" width="4.88671875" style="345" customWidth="1"/>
    <col min="12250" max="12250" width="13.6640625" style="345" customWidth="1"/>
    <col min="12251" max="12251" width="4.88671875" style="345" customWidth="1"/>
    <col min="12252" max="12252" width="13.6640625" style="345" customWidth="1"/>
    <col min="12253" max="12253" width="4.88671875" style="345" customWidth="1"/>
    <col min="12254" max="12254" width="10.6640625" style="345" customWidth="1"/>
    <col min="12255" max="12255" width="7.21875" style="345" customWidth="1"/>
    <col min="12256" max="12256" width="8.44140625" style="345" customWidth="1"/>
    <col min="12257" max="12257" width="12.6640625" style="345" customWidth="1"/>
    <col min="12258" max="12258" width="4.88671875" style="345" customWidth="1"/>
    <col min="12259" max="12259" width="10.6640625" style="345" customWidth="1"/>
    <col min="12260" max="12260" width="12.6640625" style="345" customWidth="1"/>
    <col min="12261" max="12261" width="15.6640625" style="345" customWidth="1"/>
    <col min="12262" max="12262" width="4.77734375" style="345" customWidth="1"/>
    <col min="12263" max="12263" width="4.109375" style="345" customWidth="1"/>
    <col min="12264" max="12264" width="25.44140625" style="345" customWidth="1"/>
    <col min="12265" max="12502" width="8.88671875" style="345"/>
    <col min="12503" max="12503" width="29.109375" style="345" bestFit="1" customWidth="1"/>
    <col min="12504" max="12504" width="7.6640625" style="345" customWidth="1"/>
    <col min="12505" max="12505" width="4.88671875" style="345" customWidth="1"/>
    <col min="12506" max="12506" width="13.6640625" style="345" customWidth="1"/>
    <col min="12507" max="12507" width="4.88671875" style="345" customWidth="1"/>
    <col min="12508" max="12508" width="13.6640625" style="345" customWidth="1"/>
    <col min="12509" max="12509" width="4.88671875" style="345" customWidth="1"/>
    <col min="12510" max="12510" width="10.6640625" style="345" customWidth="1"/>
    <col min="12511" max="12511" width="7.21875" style="345" customWidth="1"/>
    <col min="12512" max="12512" width="8.44140625" style="345" customWidth="1"/>
    <col min="12513" max="12513" width="12.6640625" style="345" customWidth="1"/>
    <col min="12514" max="12514" width="4.88671875" style="345" customWidth="1"/>
    <col min="12515" max="12515" width="10.6640625" style="345" customWidth="1"/>
    <col min="12516" max="12516" width="12.6640625" style="345" customWidth="1"/>
    <col min="12517" max="12517" width="15.6640625" style="345" customWidth="1"/>
    <col min="12518" max="12518" width="4.77734375" style="345" customWidth="1"/>
    <col min="12519" max="12519" width="4.109375" style="345" customWidth="1"/>
    <col min="12520" max="12520" width="25.44140625" style="345" customWidth="1"/>
    <col min="12521" max="12758" width="8.88671875" style="345"/>
    <col min="12759" max="12759" width="29.109375" style="345" bestFit="1" customWidth="1"/>
    <col min="12760" max="12760" width="7.6640625" style="345" customWidth="1"/>
    <col min="12761" max="12761" width="4.88671875" style="345" customWidth="1"/>
    <col min="12762" max="12762" width="13.6640625" style="345" customWidth="1"/>
    <col min="12763" max="12763" width="4.88671875" style="345" customWidth="1"/>
    <col min="12764" max="12764" width="13.6640625" style="345" customWidth="1"/>
    <col min="12765" max="12765" width="4.88671875" style="345" customWidth="1"/>
    <col min="12766" max="12766" width="10.6640625" style="345" customWidth="1"/>
    <col min="12767" max="12767" width="7.21875" style="345" customWidth="1"/>
    <col min="12768" max="12768" width="8.44140625" style="345" customWidth="1"/>
    <col min="12769" max="12769" width="12.6640625" style="345" customWidth="1"/>
    <col min="12770" max="12770" width="4.88671875" style="345" customWidth="1"/>
    <col min="12771" max="12771" width="10.6640625" style="345" customWidth="1"/>
    <col min="12772" max="12772" width="12.6640625" style="345" customWidth="1"/>
    <col min="12773" max="12773" width="15.6640625" style="345" customWidth="1"/>
    <col min="12774" max="12774" width="4.77734375" style="345" customWidth="1"/>
    <col min="12775" max="12775" width="4.109375" style="345" customWidth="1"/>
    <col min="12776" max="12776" width="25.44140625" style="345" customWidth="1"/>
    <col min="12777" max="13014" width="8.88671875" style="345"/>
    <col min="13015" max="13015" width="29.109375" style="345" bestFit="1" customWidth="1"/>
    <col min="13016" max="13016" width="7.6640625" style="345" customWidth="1"/>
    <col min="13017" max="13017" width="4.88671875" style="345" customWidth="1"/>
    <col min="13018" max="13018" width="13.6640625" style="345" customWidth="1"/>
    <col min="13019" max="13019" width="4.88671875" style="345" customWidth="1"/>
    <col min="13020" max="13020" width="13.6640625" style="345" customWidth="1"/>
    <col min="13021" max="13021" width="4.88671875" style="345" customWidth="1"/>
    <col min="13022" max="13022" width="10.6640625" style="345" customWidth="1"/>
    <col min="13023" max="13023" width="7.21875" style="345" customWidth="1"/>
    <col min="13024" max="13024" width="8.44140625" style="345" customWidth="1"/>
    <col min="13025" max="13025" width="12.6640625" style="345" customWidth="1"/>
    <col min="13026" max="13026" width="4.88671875" style="345" customWidth="1"/>
    <col min="13027" max="13027" width="10.6640625" style="345" customWidth="1"/>
    <col min="13028" max="13028" width="12.6640625" style="345" customWidth="1"/>
    <col min="13029" max="13029" width="15.6640625" style="345" customWidth="1"/>
    <col min="13030" max="13030" width="4.77734375" style="345" customWidth="1"/>
    <col min="13031" max="13031" width="4.109375" style="345" customWidth="1"/>
    <col min="13032" max="13032" width="25.44140625" style="345" customWidth="1"/>
    <col min="13033" max="13270" width="8.88671875" style="345"/>
    <col min="13271" max="13271" width="29.109375" style="345" bestFit="1" customWidth="1"/>
    <col min="13272" max="13272" width="7.6640625" style="345" customWidth="1"/>
    <col min="13273" max="13273" width="4.88671875" style="345" customWidth="1"/>
    <col min="13274" max="13274" width="13.6640625" style="345" customWidth="1"/>
    <col min="13275" max="13275" width="4.88671875" style="345" customWidth="1"/>
    <col min="13276" max="13276" width="13.6640625" style="345" customWidth="1"/>
    <col min="13277" max="13277" width="4.88671875" style="345" customWidth="1"/>
    <col min="13278" max="13278" width="10.6640625" style="345" customWidth="1"/>
    <col min="13279" max="13279" width="7.21875" style="345" customWidth="1"/>
    <col min="13280" max="13280" width="8.44140625" style="345" customWidth="1"/>
    <col min="13281" max="13281" width="12.6640625" style="345" customWidth="1"/>
    <col min="13282" max="13282" width="4.88671875" style="345" customWidth="1"/>
    <col min="13283" max="13283" width="10.6640625" style="345" customWidth="1"/>
    <col min="13284" max="13284" width="12.6640625" style="345" customWidth="1"/>
    <col min="13285" max="13285" width="15.6640625" style="345" customWidth="1"/>
    <col min="13286" max="13286" width="4.77734375" style="345" customWidth="1"/>
    <col min="13287" max="13287" width="4.109375" style="345" customWidth="1"/>
    <col min="13288" max="13288" width="25.44140625" style="345" customWidth="1"/>
    <col min="13289" max="13526" width="8.88671875" style="345"/>
    <col min="13527" max="13527" width="29.109375" style="345" bestFit="1" customWidth="1"/>
    <col min="13528" max="13528" width="7.6640625" style="345" customWidth="1"/>
    <col min="13529" max="13529" width="4.88671875" style="345" customWidth="1"/>
    <col min="13530" max="13530" width="13.6640625" style="345" customWidth="1"/>
    <col min="13531" max="13531" width="4.88671875" style="345" customWidth="1"/>
    <col min="13532" max="13532" width="13.6640625" style="345" customWidth="1"/>
    <col min="13533" max="13533" width="4.88671875" style="345" customWidth="1"/>
    <col min="13534" max="13534" width="10.6640625" style="345" customWidth="1"/>
    <col min="13535" max="13535" width="7.21875" style="345" customWidth="1"/>
    <col min="13536" max="13536" width="8.44140625" style="345" customWidth="1"/>
    <col min="13537" max="13537" width="12.6640625" style="345" customWidth="1"/>
    <col min="13538" max="13538" width="4.88671875" style="345" customWidth="1"/>
    <col min="13539" max="13539" width="10.6640625" style="345" customWidth="1"/>
    <col min="13540" max="13540" width="12.6640625" style="345" customWidth="1"/>
    <col min="13541" max="13541" width="15.6640625" style="345" customWidth="1"/>
    <col min="13542" max="13542" width="4.77734375" style="345" customWidth="1"/>
    <col min="13543" max="13543" width="4.109375" style="345" customWidth="1"/>
    <col min="13544" max="13544" width="25.44140625" style="345" customWidth="1"/>
    <col min="13545" max="13782" width="8.88671875" style="345"/>
    <col min="13783" max="13783" width="29.109375" style="345" bestFit="1" customWidth="1"/>
    <col min="13784" max="13784" width="7.6640625" style="345" customWidth="1"/>
    <col min="13785" max="13785" width="4.88671875" style="345" customWidth="1"/>
    <col min="13786" max="13786" width="13.6640625" style="345" customWidth="1"/>
    <col min="13787" max="13787" width="4.88671875" style="345" customWidth="1"/>
    <col min="13788" max="13788" width="13.6640625" style="345" customWidth="1"/>
    <col min="13789" max="13789" width="4.88671875" style="345" customWidth="1"/>
    <col min="13790" max="13790" width="10.6640625" style="345" customWidth="1"/>
    <col min="13791" max="13791" width="7.21875" style="345" customWidth="1"/>
    <col min="13792" max="13792" width="8.44140625" style="345" customWidth="1"/>
    <col min="13793" max="13793" width="12.6640625" style="345" customWidth="1"/>
    <col min="13794" max="13794" width="4.88671875" style="345" customWidth="1"/>
    <col min="13795" max="13795" width="10.6640625" style="345" customWidth="1"/>
    <col min="13796" max="13796" width="12.6640625" style="345" customWidth="1"/>
    <col min="13797" max="13797" width="15.6640625" style="345" customWidth="1"/>
    <col min="13798" max="13798" width="4.77734375" style="345" customWidth="1"/>
    <col min="13799" max="13799" width="4.109375" style="345" customWidth="1"/>
    <col min="13800" max="13800" width="25.44140625" style="345" customWidth="1"/>
    <col min="13801" max="14038" width="8.88671875" style="345"/>
    <col min="14039" max="14039" width="29.109375" style="345" bestFit="1" customWidth="1"/>
    <col min="14040" max="14040" width="7.6640625" style="345" customWidth="1"/>
    <col min="14041" max="14041" width="4.88671875" style="345" customWidth="1"/>
    <col min="14042" max="14042" width="13.6640625" style="345" customWidth="1"/>
    <col min="14043" max="14043" width="4.88671875" style="345" customWidth="1"/>
    <col min="14044" max="14044" width="13.6640625" style="345" customWidth="1"/>
    <col min="14045" max="14045" width="4.88671875" style="345" customWidth="1"/>
    <col min="14046" max="14046" width="10.6640625" style="345" customWidth="1"/>
    <col min="14047" max="14047" width="7.21875" style="345" customWidth="1"/>
    <col min="14048" max="14048" width="8.44140625" style="345" customWidth="1"/>
    <col min="14049" max="14049" width="12.6640625" style="345" customWidth="1"/>
    <col min="14050" max="14050" width="4.88671875" style="345" customWidth="1"/>
    <col min="14051" max="14051" width="10.6640625" style="345" customWidth="1"/>
    <col min="14052" max="14052" width="12.6640625" style="345" customWidth="1"/>
    <col min="14053" max="14053" width="15.6640625" style="345" customWidth="1"/>
    <col min="14054" max="14054" width="4.77734375" style="345" customWidth="1"/>
    <col min="14055" max="14055" width="4.109375" style="345" customWidth="1"/>
    <col min="14056" max="14056" width="25.44140625" style="345" customWidth="1"/>
    <col min="14057" max="14294" width="8.88671875" style="345"/>
    <col min="14295" max="14295" width="29.109375" style="345" bestFit="1" customWidth="1"/>
    <col min="14296" max="14296" width="7.6640625" style="345" customWidth="1"/>
    <col min="14297" max="14297" width="4.88671875" style="345" customWidth="1"/>
    <col min="14298" max="14298" width="13.6640625" style="345" customWidth="1"/>
    <col min="14299" max="14299" width="4.88671875" style="345" customWidth="1"/>
    <col min="14300" max="14300" width="13.6640625" style="345" customWidth="1"/>
    <col min="14301" max="14301" width="4.88671875" style="345" customWidth="1"/>
    <col min="14302" max="14302" width="10.6640625" style="345" customWidth="1"/>
    <col min="14303" max="14303" width="7.21875" style="345" customWidth="1"/>
    <col min="14304" max="14304" width="8.44140625" style="345" customWidth="1"/>
    <col min="14305" max="14305" width="12.6640625" style="345" customWidth="1"/>
    <col min="14306" max="14306" width="4.88671875" style="345" customWidth="1"/>
    <col min="14307" max="14307" width="10.6640625" style="345" customWidth="1"/>
    <col min="14308" max="14308" width="12.6640625" style="345" customWidth="1"/>
    <col min="14309" max="14309" width="15.6640625" style="345" customWidth="1"/>
    <col min="14310" max="14310" width="4.77734375" style="345" customWidth="1"/>
    <col min="14311" max="14311" width="4.109375" style="345" customWidth="1"/>
    <col min="14312" max="14312" width="25.44140625" style="345" customWidth="1"/>
    <col min="14313" max="14550" width="8.88671875" style="345"/>
    <col min="14551" max="14551" width="29.109375" style="345" bestFit="1" customWidth="1"/>
    <col min="14552" max="14552" width="7.6640625" style="345" customWidth="1"/>
    <col min="14553" max="14553" width="4.88671875" style="345" customWidth="1"/>
    <col min="14554" max="14554" width="13.6640625" style="345" customWidth="1"/>
    <col min="14555" max="14555" width="4.88671875" style="345" customWidth="1"/>
    <col min="14556" max="14556" width="13.6640625" style="345" customWidth="1"/>
    <col min="14557" max="14557" width="4.88671875" style="345" customWidth="1"/>
    <col min="14558" max="14558" width="10.6640625" style="345" customWidth="1"/>
    <col min="14559" max="14559" width="7.21875" style="345" customWidth="1"/>
    <col min="14560" max="14560" width="8.44140625" style="345" customWidth="1"/>
    <col min="14561" max="14561" width="12.6640625" style="345" customWidth="1"/>
    <col min="14562" max="14562" width="4.88671875" style="345" customWidth="1"/>
    <col min="14563" max="14563" width="10.6640625" style="345" customWidth="1"/>
    <col min="14564" max="14564" width="12.6640625" style="345" customWidth="1"/>
    <col min="14565" max="14565" width="15.6640625" style="345" customWidth="1"/>
    <col min="14566" max="14566" width="4.77734375" style="345" customWidth="1"/>
    <col min="14567" max="14567" width="4.109375" style="345" customWidth="1"/>
    <col min="14568" max="14568" width="25.44140625" style="345" customWidth="1"/>
    <col min="14569" max="14806" width="8.88671875" style="345"/>
    <col min="14807" max="14807" width="29.109375" style="345" bestFit="1" customWidth="1"/>
    <col min="14808" max="14808" width="7.6640625" style="345" customWidth="1"/>
    <col min="14809" max="14809" width="4.88671875" style="345" customWidth="1"/>
    <col min="14810" max="14810" width="13.6640625" style="345" customWidth="1"/>
    <col min="14811" max="14811" width="4.88671875" style="345" customWidth="1"/>
    <col min="14812" max="14812" width="13.6640625" style="345" customWidth="1"/>
    <col min="14813" max="14813" width="4.88671875" style="345" customWidth="1"/>
    <col min="14814" max="14814" width="10.6640625" style="345" customWidth="1"/>
    <col min="14815" max="14815" width="7.21875" style="345" customWidth="1"/>
    <col min="14816" max="14816" width="8.44140625" style="345" customWidth="1"/>
    <col min="14817" max="14817" width="12.6640625" style="345" customWidth="1"/>
    <col min="14818" max="14818" width="4.88671875" style="345" customWidth="1"/>
    <col min="14819" max="14819" width="10.6640625" style="345" customWidth="1"/>
    <col min="14820" max="14820" width="12.6640625" style="345" customWidth="1"/>
    <col min="14821" max="14821" width="15.6640625" style="345" customWidth="1"/>
    <col min="14822" max="14822" width="4.77734375" style="345" customWidth="1"/>
    <col min="14823" max="14823" width="4.109375" style="345" customWidth="1"/>
    <col min="14824" max="14824" width="25.44140625" style="345" customWidth="1"/>
    <col min="14825" max="15062" width="8.88671875" style="345"/>
    <col min="15063" max="15063" width="29.109375" style="345" bestFit="1" customWidth="1"/>
    <col min="15064" max="15064" width="7.6640625" style="345" customWidth="1"/>
    <col min="15065" max="15065" width="4.88671875" style="345" customWidth="1"/>
    <col min="15066" max="15066" width="13.6640625" style="345" customWidth="1"/>
    <col min="15067" max="15067" width="4.88671875" style="345" customWidth="1"/>
    <col min="15068" max="15068" width="13.6640625" style="345" customWidth="1"/>
    <col min="15069" max="15069" width="4.88671875" style="345" customWidth="1"/>
    <col min="15070" max="15070" width="10.6640625" style="345" customWidth="1"/>
    <col min="15071" max="15071" width="7.21875" style="345" customWidth="1"/>
    <col min="15072" max="15072" width="8.44140625" style="345" customWidth="1"/>
    <col min="15073" max="15073" width="12.6640625" style="345" customWidth="1"/>
    <col min="15074" max="15074" width="4.88671875" style="345" customWidth="1"/>
    <col min="15075" max="15075" width="10.6640625" style="345" customWidth="1"/>
    <col min="15076" max="15076" width="12.6640625" style="345" customWidth="1"/>
    <col min="15077" max="15077" width="15.6640625" style="345" customWidth="1"/>
    <col min="15078" max="15078" width="4.77734375" style="345" customWidth="1"/>
    <col min="15079" max="15079" width="4.109375" style="345" customWidth="1"/>
    <col min="15080" max="15080" width="25.44140625" style="345" customWidth="1"/>
    <col min="15081" max="15318" width="8.88671875" style="345"/>
    <col min="15319" max="15319" width="29.109375" style="345" bestFit="1" customWidth="1"/>
    <col min="15320" max="15320" width="7.6640625" style="345" customWidth="1"/>
    <col min="15321" max="15321" width="4.88671875" style="345" customWidth="1"/>
    <col min="15322" max="15322" width="13.6640625" style="345" customWidth="1"/>
    <col min="15323" max="15323" width="4.88671875" style="345" customWidth="1"/>
    <col min="15324" max="15324" width="13.6640625" style="345" customWidth="1"/>
    <col min="15325" max="15325" width="4.88671875" style="345" customWidth="1"/>
    <col min="15326" max="15326" width="10.6640625" style="345" customWidth="1"/>
    <col min="15327" max="15327" width="7.21875" style="345" customWidth="1"/>
    <col min="15328" max="15328" width="8.44140625" style="345" customWidth="1"/>
    <col min="15329" max="15329" width="12.6640625" style="345" customWidth="1"/>
    <col min="15330" max="15330" width="4.88671875" style="345" customWidth="1"/>
    <col min="15331" max="15331" width="10.6640625" style="345" customWidth="1"/>
    <col min="15332" max="15332" width="12.6640625" style="345" customWidth="1"/>
    <col min="15333" max="15333" width="15.6640625" style="345" customWidth="1"/>
    <col min="15334" max="15334" width="4.77734375" style="345" customWidth="1"/>
    <col min="15335" max="15335" width="4.109375" style="345" customWidth="1"/>
    <col min="15336" max="15336" width="25.44140625" style="345" customWidth="1"/>
    <col min="15337" max="15574" width="8.88671875" style="345"/>
    <col min="15575" max="15575" width="29.109375" style="345" bestFit="1" customWidth="1"/>
    <col min="15576" max="15576" width="7.6640625" style="345" customWidth="1"/>
    <col min="15577" max="15577" width="4.88671875" style="345" customWidth="1"/>
    <col min="15578" max="15578" width="13.6640625" style="345" customWidth="1"/>
    <col min="15579" max="15579" width="4.88671875" style="345" customWidth="1"/>
    <col min="15580" max="15580" width="13.6640625" style="345" customWidth="1"/>
    <col min="15581" max="15581" width="4.88671875" style="345" customWidth="1"/>
    <col min="15582" max="15582" width="10.6640625" style="345" customWidth="1"/>
    <col min="15583" max="15583" width="7.21875" style="345" customWidth="1"/>
    <col min="15584" max="15584" width="8.44140625" style="345" customWidth="1"/>
    <col min="15585" max="15585" width="12.6640625" style="345" customWidth="1"/>
    <col min="15586" max="15586" width="4.88671875" style="345" customWidth="1"/>
    <col min="15587" max="15587" width="10.6640625" style="345" customWidth="1"/>
    <col min="15588" max="15588" width="12.6640625" style="345" customWidth="1"/>
    <col min="15589" max="15589" width="15.6640625" style="345" customWidth="1"/>
    <col min="15590" max="15590" width="4.77734375" style="345" customWidth="1"/>
    <col min="15591" max="15591" width="4.109375" style="345" customWidth="1"/>
    <col min="15592" max="15592" width="25.44140625" style="345" customWidth="1"/>
    <col min="15593" max="15830" width="8.88671875" style="345"/>
    <col min="15831" max="15831" width="29.109375" style="345" bestFit="1" customWidth="1"/>
    <col min="15832" max="15832" width="7.6640625" style="345" customWidth="1"/>
    <col min="15833" max="15833" width="4.88671875" style="345" customWidth="1"/>
    <col min="15834" max="15834" width="13.6640625" style="345" customWidth="1"/>
    <col min="15835" max="15835" width="4.88671875" style="345" customWidth="1"/>
    <col min="15836" max="15836" width="13.6640625" style="345" customWidth="1"/>
    <col min="15837" max="15837" width="4.88671875" style="345" customWidth="1"/>
    <col min="15838" max="15838" width="10.6640625" style="345" customWidth="1"/>
    <col min="15839" max="15839" width="7.21875" style="345" customWidth="1"/>
    <col min="15840" max="15840" width="8.44140625" style="345" customWidth="1"/>
    <col min="15841" max="15841" width="12.6640625" style="345" customWidth="1"/>
    <col min="15842" max="15842" width="4.88671875" style="345" customWidth="1"/>
    <col min="15843" max="15843" width="10.6640625" style="345" customWidth="1"/>
    <col min="15844" max="15844" width="12.6640625" style="345" customWidth="1"/>
    <col min="15845" max="15845" width="15.6640625" style="345" customWidth="1"/>
    <col min="15846" max="15846" width="4.77734375" style="345" customWidth="1"/>
    <col min="15847" max="15847" width="4.109375" style="345" customWidth="1"/>
    <col min="15848" max="15848" width="25.44140625" style="345" customWidth="1"/>
    <col min="15849" max="16086" width="8.88671875" style="345"/>
    <col min="16087" max="16087" width="29.109375" style="345" bestFit="1" customWidth="1"/>
    <col min="16088" max="16088" width="7.6640625" style="345" customWidth="1"/>
    <col min="16089" max="16089" width="4.88671875" style="345" customWidth="1"/>
    <col min="16090" max="16090" width="13.6640625" style="345" customWidth="1"/>
    <col min="16091" max="16091" width="4.88671875" style="345" customWidth="1"/>
    <col min="16092" max="16092" width="13.6640625" style="345" customWidth="1"/>
    <col min="16093" max="16093" width="4.88671875" style="345" customWidth="1"/>
    <col min="16094" max="16094" width="10.6640625" style="345" customWidth="1"/>
    <col min="16095" max="16095" width="7.21875" style="345" customWidth="1"/>
    <col min="16096" max="16096" width="8.44140625" style="345" customWidth="1"/>
    <col min="16097" max="16097" width="12.6640625" style="345" customWidth="1"/>
    <col min="16098" max="16098" width="4.88671875" style="345" customWidth="1"/>
    <col min="16099" max="16099" width="10.6640625" style="345" customWidth="1"/>
    <col min="16100" max="16100" width="12.6640625" style="345" customWidth="1"/>
    <col min="16101" max="16101" width="15.6640625" style="345" customWidth="1"/>
    <col min="16102" max="16102" width="4.77734375" style="345" customWidth="1"/>
    <col min="16103" max="16103" width="4.109375" style="345" customWidth="1"/>
    <col min="16104" max="16104" width="25.44140625" style="345" customWidth="1"/>
    <col min="16105" max="16384" width="8.88671875" style="345"/>
  </cols>
  <sheetData>
    <row r="1" spans="1:13" s="318" customFormat="1" ht="26.25" customHeight="1" x14ac:dyDescent="0.2">
      <c r="A1" s="317" t="s">
        <v>567</v>
      </c>
    </row>
    <row r="2" spans="1:13" s="319" customFormat="1" ht="27.75" customHeight="1" thickBot="1" x14ac:dyDescent="0.2">
      <c r="B2" s="320"/>
      <c r="C2" s="321"/>
      <c r="D2" s="321"/>
      <c r="E2" s="321"/>
      <c r="F2" s="321"/>
      <c r="G2" s="321"/>
      <c r="H2" s="321"/>
      <c r="I2" s="322"/>
      <c r="J2" s="322"/>
      <c r="K2" s="321"/>
      <c r="L2" s="322"/>
      <c r="M2" s="323" t="s">
        <v>568</v>
      </c>
    </row>
    <row r="3" spans="1:13" s="324" customFormat="1" ht="18" customHeight="1" x14ac:dyDescent="0.2">
      <c r="B3" s="490" t="s">
        <v>70</v>
      </c>
      <c r="C3" s="492" t="s">
        <v>10</v>
      </c>
      <c r="D3" s="494" t="s">
        <v>0</v>
      </c>
      <c r="E3" s="495"/>
      <c r="F3" s="495"/>
      <c r="G3" s="495"/>
      <c r="H3" s="496"/>
      <c r="I3" s="497" t="s">
        <v>1</v>
      </c>
      <c r="J3" s="498"/>
      <c r="K3" s="498"/>
      <c r="L3" s="488" t="s">
        <v>71</v>
      </c>
      <c r="M3" s="479"/>
    </row>
    <row r="4" spans="1:13" s="324" customFormat="1" ht="18" customHeight="1" thickBot="1" x14ac:dyDescent="0.25">
      <c r="B4" s="491"/>
      <c r="C4" s="493"/>
      <c r="D4" s="325" t="s">
        <v>2</v>
      </c>
      <c r="E4" s="326" t="s">
        <v>14</v>
      </c>
      <c r="F4" s="326" t="s">
        <v>3</v>
      </c>
      <c r="G4" s="326" t="s">
        <v>4</v>
      </c>
      <c r="H4" s="327" t="s">
        <v>5</v>
      </c>
      <c r="I4" s="326" t="s">
        <v>6</v>
      </c>
      <c r="J4" s="326" t="s">
        <v>7</v>
      </c>
      <c r="K4" s="326" t="s">
        <v>5</v>
      </c>
      <c r="L4" s="328" t="s">
        <v>11</v>
      </c>
      <c r="M4" s="329" t="s">
        <v>15</v>
      </c>
    </row>
    <row r="5" spans="1:13" s="319" customFormat="1" ht="18" customHeight="1" thickTop="1" x14ac:dyDescent="0.2">
      <c r="B5" s="330" t="s">
        <v>17</v>
      </c>
      <c r="C5" s="331">
        <v>155</v>
      </c>
      <c r="D5" s="331">
        <v>496.47800000000001</v>
      </c>
      <c r="E5" s="331">
        <v>100.54300000000001</v>
      </c>
      <c r="F5" s="331">
        <v>0</v>
      </c>
      <c r="G5" s="331">
        <v>0</v>
      </c>
      <c r="H5" s="331">
        <v>597.02099999999996</v>
      </c>
      <c r="I5" s="331">
        <v>8.4000000000000005E-2</v>
      </c>
      <c r="J5" s="331">
        <v>1730.172</v>
      </c>
      <c r="K5" s="331">
        <v>1730.2560000000001</v>
      </c>
      <c r="L5" s="332">
        <v>2327.277</v>
      </c>
      <c r="M5" s="333">
        <v>14.040634442892067</v>
      </c>
    </row>
    <row r="6" spans="1:13" s="319" customFormat="1" ht="18" customHeight="1" x14ac:dyDescent="0.2">
      <c r="B6" s="334" t="s">
        <v>569</v>
      </c>
      <c r="C6" s="331">
        <v>10</v>
      </c>
      <c r="D6" s="331">
        <v>0.65700000000000003</v>
      </c>
      <c r="E6" s="331">
        <v>1.151</v>
      </c>
      <c r="F6" s="331">
        <v>0</v>
      </c>
      <c r="G6" s="331">
        <v>0</v>
      </c>
      <c r="H6" s="331">
        <v>1.8080000000000001</v>
      </c>
      <c r="I6" s="331">
        <v>0.39900000000000002</v>
      </c>
      <c r="J6" s="331">
        <v>61.603999999999999</v>
      </c>
      <c r="K6" s="331">
        <v>62.003</v>
      </c>
      <c r="L6" s="332">
        <v>63.811</v>
      </c>
      <c r="M6" s="333">
        <v>0.38497648730056011</v>
      </c>
    </row>
    <row r="7" spans="1:13" s="319" customFormat="1" ht="18" customHeight="1" x14ac:dyDescent="0.2">
      <c r="B7" s="334" t="s">
        <v>18</v>
      </c>
      <c r="C7" s="331">
        <v>51</v>
      </c>
      <c r="D7" s="331">
        <v>222.32300000000001</v>
      </c>
      <c r="E7" s="331">
        <v>30.637</v>
      </c>
      <c r="F7" s="331">
        <v>0</v>
      </c>
      <c r="G7" s="331">
        <v>0</v>
      </c>
      <c r="H7" s="331">
        <v>252.96</v>
      </c>
      <c r="I7" s="331">
        <v>0</v>
      </c>
      <c r="J7" s="331">
        <v>388.286</v>
      </c>
      <c r="K7" s="331">
        <v>388.286</v>
      </c>
      <c r="L7" s="332">
        <v>641.24599999999998</v>
      </c>
      <c r="M7" s="333">
        <v>3.8686845931819742</v>
      </c>
    </row>
    <row r="8" spans="1:13" s="319" customFormat="1" ht="18" customHeight="1" x14ac:dyDescent="0.2">
      <c r="B8" s="335" t="s">
        <v>19</v>
      </c>
      <c r="C8" s="331">
        <v>66</v>
      </c>
      <c r="D8" s="331">
        <v>189.60599999999999</v>
      </c>
      <c r="E8" s="331">
        <v>9.3610000000000007</v>
      </c>
      <c r="F8" s="331">
        <v>3.5999999999999997E-2</v>
      </c>
      <c r="G8" s="331">
        <v>0</v>
      </c>
      <c r="H8" s="331">
        <v>199.00299999999999</v>
      </c>
      <c r="I8" s="331">
        <v>0</v>
      </c>
      <c r="J8" s="331">
        <v>168.14400000000001</v>
      </c>
      <c r="K8" s="331">
        <v>168.14400000000001</v>
      </c>
      <c r="L8" s="332">
        <v>367.14699999999999</v>
      </c>
      <c r="M8" s="333">
        <v>2.2150250330340966</v>
      </c>
    </row>
    <row r="9" spans="1:13" s="319" customFormat="1" ht="18" customHeight="1" x14ac:dyDescent="0.2">
      <c r="B9" s="335" t="s">
        <v>20</v>
      </c>
      <c r="C9" s="331">
        <v>13</v>
      </c>
      <c r="D9" s="331">
        <v>0.9</v>
      </c>
      <c r="E9" s="331">
        <v>0.245</v>
      </c>
      <c r="F9" s="331">
        <v>0</v>
      </c>
      <c r="G9" s="331">
        <v>0</v>
      </c>
      <c r="H9" s="331">
        <v>1.145</v>
      </c>
      <c r="I9" s="331">
        <v>0</v>
      </c>
      <c r="J9" s="331">
        <v>0</v>
      </c>
      <c r="K9" s="331">
        <v>0</v>
      </c>
      <c r="L9" s="332">
        <v>1.145</v>
      </c>
      <c r="M9" s="333">
        <v>6.9078697710291542E-3</v>
      </c>
    </row>
    <row r="10" spans="1:13" s="319" customFormat="1" ht="18" customHeight="1" x14ac:dyDescent="0.2">
      <c r="B10" s="335" t="s">
        <v>21</v>
      </c>
      <c r="C10" s="331">
        <v>33</v>
      </c>
      <c r="D10" s="331">
        <v>11.372</v>
      </c>
      <c r="E10" s="331">
        <v>1.4139999999999999</v>
      </c>
      <c r="F10" s="331">
        <v>0</v>
      </c>
      <c r="G10" s="331">
        <v>0</v>
      </c>
      <c r="H10" s="331">
        <v>12.786</v>
      </c>
      <c r="I10" s="331">
        <v>0</v>
      </c>
      <c r="J10" s="331">
        <v>47.158999999999999</v>
      </c>
      <c r="K10" s="331">
        <v>47.158999999999999</v>
      </c>
      <c r="L10" s="332">
        <v>59.945</v>
      </c>
      <c r="M10" s="333">
        <v>0.36165262307802848</v>
      </c>
    </row>
    <row r="11" spans="1:13" s="319" customFormat="1" ht="18" customHeight="1" x14ac:dyDescent="0.2">
      <c r="B11" s="335" t="s">
        <v>22</v>
      </c>
      <c r="C11" s="331">
        <v>45</v>
      </c>
      <c r="D11" s="331">
        <v>83.328000000000003</v>
      </c>
      <c r="E11" s="331">
        <v>0.88700000000000001</v>
      </c>
      <c r="F11" s="331">
        <v>0</v>
      </c>
      <c r="G11" s="331">
        <v>0</v>
      </c>
      <c r="H11" s="331">
        <v>84.215000000000003</v>
      </c>
      <c r="I11" s="331">
        <v>0</v>
      </c>
      <c r="J11" s="331">
        <v>39.042000000000002</v>
      </c>
      <c r="K11" s="331">
        <v>39.042000000000002</v>
      </c>
      <c r="L11" s="332">
        <v>123.25700000000001</v>
      </c>
      <c r="M11" s="333">
        <v>0.74361860643470767</v>
      </c>
    </row>
    <row r="12" spans="1:13" s="319" customFormat="1" ht="18" customHeight="1" x14ac:dyDescent="0.2">
      <c r="B12" s="335" t="s">
        <v>23</v>
      </c>
      <c r="C12" s="331">
        <v>55</v>
      </c>
      <c r="D12" s="331">
        <v>55.353999999999999</v>
      </c>
      <c r="E12" s="331">
        <v>3.93</v>
      </c>
      <c r="F12" s="331">
        <v>0</v>
      </c>
      <c r="G12" s="331">
        <v>0</v>
      </c>
      <c r="H12" s="331">
        <v>59.283999999999999</v>
      </c>
      <c r="I12" s="331">
        <v>5.0000000000000001E-3</v>
      </c>
      <c r="J12" s="331">
        <v>160.73500000000001</v>
      </c>
      <c r="K12" s="331">
        <v>160.74</v>
      </c>
      <c r="L12" s="332">
        <v>220.024</v>
      </c>
      <c r="M12" s="333">
        <v>1.3274210816601908</v>
      </c>
    </row>
    <row r="13" spans="1:13" s="319" customFormat="1" ht="18" customHeight="1" x14ac:dyDescent="0.2">
      <c r="B13" s="335" t="s">
        <v>24</v>
      </c>
      <c r="C13" s="331">
        <v>30</v>
      </c>
      <c r="D13" s="331">
        <v>23.33</v>
      </c>
      <c r="E13" s="331">
        <v>2.6419999999999999</v>
      </c>
      <c r="F13" s="331">
        <v>0</v>
      </c>
      <c r="G13" s="331">
        <v>0</v>
      </c>
      <c r="H13" s="331">
        <v>25.971999999999998</v>
      </c>
      <c r="I13" s="331">
        <v>0</v>
      </c>
      <c r="J13" s="331">
        <v>1740.3330000000001</v>
      </c>
      <c r="K13" s="331">
        <v>1740.3330000000001</v>
      </c>
      <c r="L13" s="332">
        <v>1766.3050000000001</v>
      </c>
      <c r="M13" s="333">
        <v>10.656248834862575</v>
      </c>
    </row>
    <row r="14" spans="1:13" s="319" customFormat="1" ht="18" customHeight="1" x14ac:dyDescent="0.2">
      <c r="B14" s="335" t="s">
        <v>25</v>
      </c>
      <c r="C14" s="331">
        <v>39</v>
      </c>
      <c r="D14" s="331">
        <v>39.106999999999999</v>
      </c>
      <c r="E14" s="331">
        <v>1.0999999999999999E-2</v>
      </c>
      <c r="F14" s="331">
        <v>0</v>
      </c>
      <c r="G14" s="331">
        <v>0</v>
      </c>
      <c r="H14" s="331">
        <v>39.118000000000002</v>
      </c>
      <c r="I14" s="331">
        <v>0</v>
      </c>
      <c r="J14" s="331">
        <v>92.010999999999996</v>
      </c>
      <c r="K14" s="331">
        <v>92.010999999999996</v>
      </c>
      <c r="L14" s="332">
        <v>131.12899999999999</v>
      </c>
      <c r="M14" s="333">
        <v>0.79111096524478763</v>
      </c>
    </row>
    <row r="15" spans="1:13" s="319" customFormat="1" ht="18" customHeight="1" x14ac:dyDescent="0.2">
      <c r="B15" s="335" t="s">
        <v>26</v>
      </c>
      <c r="C15" s="331">
        <v>36</v>
      </c>
      <c r="D15" s="331">
        <v>74.632999999999996</v>
      </c>
      <c r="E15" s="331">
        <v>0</v>
      </c>
      <c r="F15" s="331">
        <v>0</v>
      </c>
      <c r="G15" s="331">
        <v>0</v>
      </c>
      <c r="H15" s="331">
        <v>74.632999999999996</v>
      </c>
      <c r="I15" s="331">
        <v>4.2999999999999997E-2</v>
      </c>
      <c r="J15" s="331">
        <v>213.971</v>
      </c>
      <c r="K15" s="331">
        <v>214.01400000000001</v>
      </c>
      <c r="L15" s="332">
        <v>288.64699999999999</v>
      </c>
      <c r="M15" s="333">
        <v>1.7414287212211808</v>
      </c>
    </row>
    <row r="16" spans="1:13" s="319" customFormat="1" ht="18" customHeight="1" x14ac:dyDescent="0.2">
      <c r="B16" s="335" t="s">
        <v>27</v>
      </c>
      <c r="C16" s="331">
        <v>21</v>
      </c>
      <c r="D16" s="331">
        <v>29.904</v>
      </c>
      <c r="E16" s="331">
        <v>0.7</v>
      </c>
      <c r="F16" s="331">
        <v>0</v>
      </c>
      <c r="G16" s="331">
        <v>0</v>
      </c>
      <c r="H16" s="331">
        <v>30.603999999999999</v>
      </c>
      <c r="I16" s="331">
        <v>1.7000000000000001E-2</v>
      </c>
      <c r="J16" s="331">
        <v>90.965999999999994</v>
      </c>
      <c r="K16" s="331">
        <v>90.98299999999999</v>
      </c>
      <c r="L16" s="332">
        <v>121.58699999999999</v>
      </c>
      <c r="M16" s="333">
        <v>0.73354337279486603</v>
      </c>
    </row>
    <row r="17" spans="2:13" s="319" customFormat="1" ht="18" customHeight="1" x14ac:dyDescent="0.2">
      <c r="B17" s="335" t="s">
        <v>28</v>
      </c>
      <c r="C17" s="331">
        <v>24</v>
      </c>
      <c r="D17" s="331">
        <v>166.179</v>
      </c>
      <c r="E17" s="331">
        <v>0.184</v>
      </c>
      <c r="F17" s="331">
        <v>0</v>
      </c>
      <c r="G17" s="331">
        <v>0</v>
      </c>
      <c r="H17" s="331">
        <v>166.363</v>
      </c>
      <c r="I17" s="331">
        <v>0</v>
      </c>
      <c r="J17" s="331">
        <v>39.892000000000003</v>
      </c>
      <c r="K17" s="331">
        <v>39.892000000000003</v>
      </c>
      <c r="L17" s="332">
        <v>206.255</v>
      </c>
      <c r="M17" s="333">
        <v>1.2443516852608016</v>
      </c>
    </row>
    <row r="18" spans="2:13" s="319" customFormat="1" ht="18" customHeight="1" x14ac:dyDescent="0.2">
      <c r="B18" s="335" t="s">
        <v>29</v>
      </c>
      <c r="C18" s="331">
        <v>23</v>
      </c>
      <c r="D18" s="331">
        <v>42.189</v>
      </c>
      <c r="E18" s="331">
        <v>16.216000000000001</v>
      </c>
      <c r="F18" s="331">
        <v>0</v>
      </c>
      <c r="G18" s="331">
        <v>0</v>
      </c>
      <c r="H18" s="331">
        <v>58.405000000000001</v>
      </c>
      <c r="I18" s="331">
        <v>0</v>
      </c>
      <c r="J18" s="331">
        <v>37.465000000000003</v>
      </c>
      <c r="K18" s="331">
        <v>37.465000000000003</v>
      </c>
      <c r="L18" s="332">
        <v>95.87</v>
      </c>
      <c r="M18" s="333">
        <v>0.57839080781534058</v>
      </c>
    </row>
    <row r="19" spans="2:13" s="319" customFormat="1" ht="18" customHeight="1" x14ac:dyDescent="0.2">
      <c r="B19" s="335" t="s">
        <v>30</v>
      </c>
      <c r="C19" s="331">
        <v>53</v>
      </c>
      <c r="D19" s="331">
        <v>134.251</v>
      </c>
      <c r="E19" s="331">
        <v>2.8000000000000001E-2</v>
      </c>
      <c r="F19" s="331">
        <v>0</v>
      </c>
      <c r="G19" s="331">
        <v>0</v>
      </c>
      <c r="H19" s="331">
        <v>134.279</v>
      </c>
      <c r="I19" s="331">
        <v>0.17199999999999999</v>
      </c>
      <c r="J19" s="331">
        <v>150.08799999999999</v>
      </c>
      <c r="K19" s="331">
        <v>150.26</v>
      </c>
      <c r="L19" s="332">
        <v>284.53899999999999</v>
      </c>
      <c r="M19" s="333">
        <v>1.7166448530819773</v>
      </c>
    </row>
    <row r="20" spans="2:13" s="319" customFormat="1" ht="18" customHeight="1" x14ac:dyDescent="0.2">
      <c r="B20" s="335" t="s">
        <v>31</v>
      </c>
      <c r="C20" s="331">
        <v>3</v>
      </c>
      <c r="D20" s="331">
        <v>1.6259999999999999</v>
      </c>
      <c r="E20" s="331">
        <v>0</v>
      </c>
      <c r="F20" s="331">
        <v>0</v>
      </c>
      <c r="G20" s="331">
        <v>0</v>
      </c>
      <c r="H20" s="331">
        <v>1.6259999999999999</v>
      </c>
      <c r="I20" s="331">
        <v>0</v>
      </c>
      <c r="J20" s="331">
        <v>0.182</v>
      </c>
      <c r="K20" s="331">
        <v>0.182</v>
      </c>
      <c r="L20" s="332">
        <v>1.8079999999999998</v>
      </c>
      <c r="M20" s="333">
        <v>1.0907797856786644E-2</v>
      </c>
    </row>
    <row r="21" spans="2:13" s="319" customFormat="1" ht="18" customHeight="1" x14ac:dyDescent="0.2">
      <c r="B21" s="335" t="s">
        <v>32</v>
      </c>
      <c r="C21" s="331">
        <v>126</v>
      </c>
      <c r="D21" s="331">
        <v>1263.0350000000001</v>
      </c>
      <c r="E21" s="331">
        <v>53.281999999999996</v>
      </c>
      <c r="F21" s="331">
        <v>0</v>
      </c>
      <c r="G21" s="331">
        <v>0</v>
      </c>
      <c r="H21" s="331">
        <v>1316.317</v>
      </c>
      <c r="I21" s="331">
        <v>2.1999999999999999E-2</v>
      </c>
      <c r="J21" s="331">
        <v>3641.2080000000001</v>
      </c>
      <c r="K21" s="331">
        <v>3641.23</v>
      </c>
      <c r="L21" s="332">
        <v>4957.5470000000005</v>
      </c>
      <c r="M21" s="333">
        <v>29.90924808712338</v>
      </c>
    </row>
    <row r="22" spans="2:13" s="319" customFormat="1" ht="18" customHeight="1" x14ac:dyDescent="0.2">
      <c r="B22" s="335" t="s">
        <v>33</v>
      </c>
      <c r="C22" s="331">
        <v>18</v>
      </c>
      <c r="D22" s="331">
        <v>25.331</v>
      </c>
      <c r="E22" s="331">
        <v>0</v>
      </c>
      <c r="F22" s="331">
        <v>0</v>
      </c>
      <c r="G22" s="331">
        <v>0</v>
      </c>
      <c r="H22" s="331">
        <v>25.331</v>
      </c>
      <c r="I22" s="331">
        <v>0</v>
      </c>
      <c r="J22" s="331">
        <v>64.417000000000002</v>
      </c>
      <c r="K22" s="331">
        <v>64.417000000000002</v>
      </c>
      <c r="L22" s="332">
        <v>89.748000000000005</v>
      </c>
      <c r="M22" s="333">
        <v>0.54145632856796899</v>
      </c>
    </row>
    <row r="23" spans="2:13" s="319" customFormat="1" ht="18" customHeight="1" x14ac:dyDescent="0.2">
      <c r="B23" s="335" t="s">
        <v>34</v>
      </c>
      <c r="C23" s="331">
        <v>37</v>
      </c>
      <c r="D23" s="331">
        <v>272.596</v>
      </c>
      <c r="E23" s="331">
        <v>4.9000000000000002E-2</v>
      </c>
      <c r="F23" s="331">
        <v>0</v>
      </c>
      <c r="G23" s="331">
        <v>0</v>
      </c>
      <c r="H23" s="331">
        <v>272.64499999999998</v>
      </c>
      <c r="I23" s="331">
        <v>0</v>
      </c>
      <c r="J23" s="331">
        <v>693.66499999999996</v>
      </c>
      <c r="K23" s="331">
        <v>693.66499999999996</v>
      </c>
      <c r="L23" s="332">
        <v>966.31</v>
      </c>
      <c r="M23" s="333">
        <v>5.829819771566096</v>
      </c>
    </row>
    <row r="24" spans="2:13" s="319" customFormat="1" ht="18" customHeight="1" x14ac:dyDescent="0.2">
      <c r="B24" s="335" t="s">
        <v>35</v>
      </c>
      <c r="C24" s="331">
        <v>11</v>
      </c>
      <c r="D24" s="331">
        <v>2.2290000000000001</v>
      </c>
      <c r="E24" s="331">
        <v>12.964</v>
      </c>
      <c r="F24" s="331">
        <v>0</v>
      </c>
      <c r="G24" s="331">
        <v>0</v>
      </c>
      <c r="H24" s="331">
        <v>15.193000000000001</v>
      </c>
      <c r="I24" s="331">
        <v>0</v>
      </c>
      <c r="J24" s="331">
        <v>0</v>
      </c>
      <c r="K24" s="331">
        <v>0</v>
      </c>
      <c r="L24" s="332">
        <v>15.193000000000001</v>
      </c>
      <c r="M24" s="333">
        <v>9.1660493826415668E-2</v>
      </c>
    </row>
    <row r="25" spans="2:13" s="319" customFormat="1" ht="18" customHeight="1" x14ac:dyDescent="0.2">
      <c r="B25" s="335" t="s">
        <v>36</v>
      </c>
      <c r="C25" s="331">
        <v>12</v>
      </c>
      <c r="D25" s="331">
        <v>0.61299999999999999</v>
      </c>
      <c r="E25" s="331">
        <v>0</v>
      </c>
      <c r="F25" s="331">
        <v>0</v>
      </c>
      <c r="G25" s="331">
        <v>0</v>
      </c>
      <c r="H25" s="331">
        <v>0.61299999999999999</v>
      </c>
      <c r="I25" s="331">
        <v>0</v>
      </c>
      <c r="J25" s="331">
        <v>0</v>
      </c>
      <c r="K25" s="331">
        <v>0</v>
      </c>
      <c r="L25" s="332">
        <v>0.61299999999999999</v>
      </c>
      <c r="M25" s="333">
        <v>3.6982743839658262E-3</v>
      </c>
    </row>
    <row r="26" spans="2:13" s="319" customFormat="1" ht="18" customHeight="1" x14ac:dyDescent="0.2">
      <c r="B26" s="335" t="s">
        <v>37</v>
      </c>
      <c r="C26" s="331">
        <v>5</v>
      </c>
      <c r="D26" s="331">
        <v>1.579</v>
      </c>
      <c r="E26" s="331">
        <v>0</v>
      </c>
      <c r="F26" s="331">
        <v>0</v>
      </c>
      <c r="G26" s="331">
        <v>0</v>
      </c>
      <c r="H26" s="331">
        <v>1.579</v>
      </c>
      <c r="I26" s="331">
        <v>0</v>
      </c>
      <c r="J26" s="331">
        <v>0</v>
      </c>
      <c r="K26" s="331">
        <v>0</v>
      </c>
      <c r="L26" s="332">
        <v>1.579</v>
      </c>
      <c r="M26" s="333">
        <v>9.5262239025808142E-3</v>
      </c>
    </row>
    <row r="27" spans="2:13" s="319" customFormat="1" ht="18" customHeight="1" x14ac:dyDescent="0.2">
      <c r="B27" s="335" t="s">
        <v>38</v>
      </c>
      <c r="C27" s="331">
        <v>27</v>
      </c>
      <c r="D27" s="331">
        <v>107.51900000000001</v>
      </c>
      <c r="E27" s="331">
        <v>2.6829999999999998</v>
      </c>
      <c r="F27" s="331">
        <v>0</v>
      </c>
      <c r="G27" s="331">
        <v>0</v>
      </c>
      <c r="H27" s="331">
        <v>110.202</v>
      </c>
      <c r="I27" s="331">
        <v>0</v>
      </c>
      <c r="J27" s="331">
        <v>208.518</v>
      </c>
      <c r="K27" s="331">
        <v>208.518</v>
      </c>
      <c r="L27" s="332">
        <v>318.72000000000003</v>
      </c>
      <c r="M27" s="333">
        <v>1.9228613567007964</v>
      </c>
    </row>
    <row r="28" spans="2:13" s="319" customFormat="1" ht="18" customHeight="1" x14ac:dyDescent="0.2">
      <c r="B28" s="335" t="s">
        <v>39</v>
      </c>
      <c r="C28" s="331">
        <v>19</v>
      </c>
      <c r="D28" s="331">
        <v>91.093000000000004</v>
      </c>
      <c r="E28" s="331">
        <v>9.673</v>
      </c>
      <c r="F28" s="331">
        <v>0</v>
      </c>
      <c r="G28" s="331">
        <v>0</v>
      </c>
      <c r="H28" s="331">
        <v>100.76600000000001</v>
      </c>
      <c r="I28" s="331">
        <v>0</v>
      </c>
      <c r="J28" s="331">
        <v>18.602</v>
      </c>
      <c r="K28" s="331">
        <v>18.602</v>
      </c>
      <c r="L28" s="332">
        <v>119.36800000000001</v>
      </c>
      <c r="M28" s="333">
        <v>0.72015598150935201</v>
      </c>
    </row>
    <row r="29" spans="2:13" s="319" customFormat="1" ht="18" customHeight="1" x14ac:dyDescent="0.2">
      <c r="B29" s="335" t="s">
        <v>40</v>
      </c>
      <c r="C29" s="331">
        <v>15</v>
      </c>
      <c r="D29" s="331">
        <v>1.8360000000000001</v>
      </c>
      <c r="E29" s="331">
        <v>0</v>
      </c>
      <c r="F29" s="331">
        <v>0</v>
      </c>
      <c r="G29" s="331">
        <v>0</v>
      </c>
      <c r="H29" s="331">
        <v>1.8360000000000001</v>
      </c>
      <c r="I29" s="331">
        <v>0</v>
      </c>
      <c r="J29" s="331">
        <v>0</v>
      </c>
      <c r="K29" s="331">
        <v>0</v>
      </c>
      <c r="L29" s="332">
        <v>1.8360000000000001</v>
      </c>
      <c r="M29" s="333">
        <v>1.107672392978998E-2</v>
      </c>
    </row>
    <row r="30" spans="2:13" s="319" customFormat="1" ht="18" customHeight="1" x14ac:dyDescent="0.2">
      <c r="B30" s="335" t="s">
        <v>41</v>
      </c>
      <c r="C30" s="331">
        <v>12</v>
      </c>
      <c r="D30" s="331">
        <v>2.0270000000000001</v>
      </c>
      <c r="E30" s="331">
        <v>0</v>
      </c>
      <c r="F30" s="331">
        <v>0</v>
      </c>
      <c r="G30" s="331">
        <v>0</v>
      </c>
      <c r="H30" s="331">
        <v>2.0270000000000001</v>
      </c>
      <c r="I30" s="331">
        <v>0</v>
      </c>
      <c r="J30" s="331">
        <v>0</v>
      </c>
      <c r="K30" s="331">
        <v>0</v>
      </c>
      <c r="L30" s="332">
        <v>2.0270000000000001</v>
      </c>
      <c r="M30" s="333">
        <v>1.2229041070634144E-2</v>
      </c>
    </row>
    <row r="31" spans="2:13" s="319" customFormat="1" ht="18" customHeight="1" x14ac:dyDescent="0.2">
      <c r="B31" s="335" t="s">
        <v>42</v>
      </c>
      <c r="C31" s="331">
        <v>42</v>
      </c>
      <c r="D31" s="331">
        <v>119.66200000000001</v>
      </c>
      <c r="E31" s="331">
        <v>1.9750000000000001</v>
      </c>
      <c r="F31" s="331">
        <v>0</v>
      </c>
      <c r="G31" s="331">
        <v>0</v>
      </c>
      <c r="H31" s="331">
        <v>121.637</v>
      </c>
      <c r="I31" s="331">
        <v>6.7000000000000004E-2</v>
      </c>
      <c r="J31" s="331">
        <v>672.01900000000001</v>
      </c>
      <c r="K31" s="331">
        <v>672.08600000000001</v>
      </c>
      <c r="L31" s="332">
        <v>793.72299999999996</v>
      </c>
      <c r="M31" s="333">
        <v>4.7885896229437312</v>
      </c>
    </row>
    <row r="32" spans="2:13" s="319" customFormat="1" ht="18" customHeight="1" x14ac:dyDescent="0.2">
      <c r="B32" s="335" t="s">
        <v>43</v>
      </c>
      <c r="C32" s="331">
        <v>14</v>
      </c>
      <c r="D32" s="331">
        <v>3.58</v>
      </c>
      <c r="E32" s="331">
        <v>2.1999999999999999E-2</v>
      </c>
      <c r="F32" s="331">
        <v>0</v>
      </c>
      <c r="G32" s="331">
        <v>0</v>
      </c>
      <c r="H32" s="331">
        <v>3.6019999999999999</v>
      </c>
      <c r="I32" s="331">
        <v>0</v>
      </c>
      <c r="J32" s="331">
        <v>0.75</v>
      </c>
      <c r="K32" s="331">
        <v>0.75</v>
      </c>
      <c r="L32" s="332">
        <v>4.3520000000000003</v>
      </c>
      <c r="M32" s="333">
        <v>2.625593820394662E-2</v>
      </c>
    </row>
    <row r="33" spans="2:13" s="319" customFormat="1" ht="18" customHeight="1" x14ac:dyDescent="0.2">
      <c r="B33" s="335" t="s">
        <v>44</v>
      </c>
      <c r="C33" s="331">
        <v>12</v>
      </c>
      <c r="D33" s="331">
        <v>4.5339999999999998</v>
      </c>
      <c r="E33" s="331">
        <v>0</v>
      </c>
      <c r="F33" s="331">
        <v>0</v>
      </c>
      <c r="G33" s="331">
        <v>0</v>
      </c>
      <c r="H33" s="331">
        <v>4.5339999999999998</v>
      </c>
      <c r="I33" s="331">
        <v>0</v>
      </c>
      <c r="J33" s="331">
        <v>8.548</v>
      </c>
      <c r="K33" s="331">
        <v>8.548</v>
      </c>
      <c r="L33" s="332">
        <v>13.082000000000001</v>
      </c>
      <c r="M33" s="333">
        <v>7.8924674536771516E-2</v>
      </c>
    </row>
    <row r="34" spans="2:13" s="319" customFormat="1" ht="18" customHeight="1" x14ac:dyDescent="0.2">
      <c r="B34" s="335" t="s">
        <v>45</v>
      </c>
      <c r="C34" s="331">
        <v>24</v>
      </c>
      <c r="D34" s="331">
        <v>264.00599999999997</v>
      </c>
      <c r="E34" s="331">
        <v>0</v>
      </c>
      <c r="F34" s="331">
        <v>0</v>
      </c>
      <c r="G34" s="331">
        <v>0</v>
      </c>
      <c r="H34" s="331">
        <v>264.00599999999997</v>
      </c>
      <c r="I34" s="331">
        <v>2E-3</v>
      </c>
      <c r="J34" s="331">
        <v>101.18899999999999</v>
      </c>
      <c r="K34" s="331">
        <v>101.19099999999999</v>
      </c>
      <c r="L34" s="332">
        <v>365.19699999999995</v>
      </c>
      <c r="M34" s="333">
        <v>2.203260538664221</v>
      </c>
    </row>
    <row r="35" spans="2:13" s="319" customFormat="1" ht="18" customHeight="1" x14ac:dyDescent="0.2">
      <c r="B35" s="335" t="s">
        <v>46</v>
      </c>
      <c r="C35" s="331">
        <v>12</v>
      </c>
      <c r="D35" s="331">
        <v>25.922999999999998</v>
      </c>
      <c r="E35" s="331">
        <v>2E-3</v>
      </c>
      <c r="F35" s="331">
        <v>0</v>
      </c>
      <c r="G35" s="331">
        <v>0</v>
      </c>
      <c r="H35" s="331">
        <v>25.924999999999997</v>
      </c>
      <c r="I35" s="331">
        <v>0</v>
      </c>
      <c r="J35" s="331">
        <v>32.9</v>
      </c>
      <c r="K35" s="331">
        <v>32.9</v>
      </c>
      <c r="L35" s="332">
        <v>58.824999999999996</v>
      </c>
      <c r="M35" s="333">
        <v>0.35489558015789513</v>
      </c>
    </row>
    <row r="36" spans="2:13" s="319" customFormat="1" ht="18" customHeight="1" x14ac:dyDescent="0.2">
      <c r="B36" s="335" t="s">
        <v>47</v>
      </c>
      <c r="C36" s="331">
        <v>15</v>
      </c>
      <c r="D36" s="331">
        <v>7.5789999999999997</v>
      </c>
      <c r="E36" s="331">
        <v>2.8000000000000001E-2</v>
      </c>
      <c r="F36" s="331">
        <v>0</v>
      </c>
      <c r="G36" s="331">
        <v>0</v>
      </c>
      <c r="H36" s="331">
        <v>7.6069999999999993</v>
      </c>
      <c r="I36" s="331">
        <v>0</v>
      </c>
      <c r="J36" s="331">
        <v>0.33</v>
      </c>
      <c r="K36" s="331">
        <v>0.33</v>
      </c>
      <c r="L36" s="332">
        <v>7.9369999999999994</v>
      </c>
      <c r="M36" s="333">
        <v>4.7884508622409068E-2</v>
      </c>
    </row>
    <row r="37" spans="2:13" s="319" customFormat="1" ht="18" customHeight="1" x14ac:dyDescent="0.2">
      <c r="B37" s="335" t="s">
        <v>48</v>
      </c>
      <c r="C37" s="331">
        <v>13</v>
      </c>
      <c r="D37" s="331">
        <v>46.372999999999998</v>
      </c>
      <c r="E37" s="331">
        <v>1.6E-2</v>
      </c>
      <c r="F37" s="331">
        <v>0</v>
      </c>
      <c r="G37" s="331">
        <v>0</v>
      </c>
      <c r="H37" s="331">
        <v>46.388999999999996</v>
      </c>
      <c r="I37" s="331">
        <v>0</v>
      </c>
      <c r="J37" s="331">
        <v>40.628</v>
      </c>
      <c r="K37" s="331">
        <v>40.628</v>
      </c>
      <c r="L37" s="332">
        <v>87.016999999999996</v>
      </c>
      <c r="M37" s="333">
        <v>0.52498000337610817</v>
      </c>
    </row>
    <row r="38" spans="2:13" s="319" customFormat="1" ht="18" customHeight="1" x14ac:dyDescent="0.2">
      <c r="B38" s="335" t="s">
        <v>49</v>
      </c>
      <c r="C38" s="331">
        <v>20</v>
      </c>
      <c r="D38" s="331">
        <v>56.158999999999999</v>
      </c>
      <c r="E38" s="331">
        <v>2.0529999999999999</v>
      </c>
      <c r="F38" s="331">
        <v>0</v>
      </c>
      <c r="G38" s="331">
        <v>0</v>
      </c>
      <c r="H38" s="331">
        <v>58.211999999999996</v>
      </c>
      <c r="I38" s="331">
        <v>0</v>
      </c>
      <c r="J38" s="331">
        <v>20.904</v>
      </c>
      <c r="K38" s="331">
        <v>20.904</v>
      </c>
      <c r="L38" s="332">
        <v>79.116</v>
      </c>
      <c r="M38" s="333">
        <v>0.47731268541898908</v>
      </c>
    </row>
    <row r="39" spans="2:13" s="319" customFormat="1" ht="18" customHeight="1" x14ac:dyDescent="0.2">
      <c r="B39" s="335" t="s">
        <v>50</v>
      </c>
      <c r="C39" s="331">
        <v>18</v>
      </c>
      <c r="D39" s="331">
        <v>23.65</v>
      </c>
      <c r="E39" s="331">
        <v>0.153</v>
      </c>
      <c r="F39" s="331">
        <v>0</v>
      </c>
      <c r="G39" s="331">
        <v>0</v>
      </c>
      <c r="H39" s="331">
        <v>23.802999999999997</v>
      </c>
      <c r="I39" s="331">
        <v>0</v>
      </c>
      <c r="J39" s="331">
        <v>12.865</v>
      </c>
      <c r="K39" s="331">
        <v>12.865</v>
      </c>
      <c r="L39" s="332">
        <v>36.667999999999999</v>
      </c>
      <c r="M39" s="333">
        <v>0.22122075874593622</v>
      </c>
    </row>
    <row r="40" spans="2:13" s="319" customFormat="1" ht="18" customHeight="1" x14ac:dyDescent="0.2">
      <c r="B40" s="335" t="s">
        <v>51</v>
      </c>
      <c r="C40" s="331">
        <v>14</v>
      </c>
      <c r="D40" s="331">
        <v>1.429</v>
      </c>
      <c r="E40" s="331">
        <v>12.007999999999999</v>
      </c>
      <c r="F40" s="331">
        <v>0</v>
      </c>
      <c r="G40" s="331">
        <v>0</v>
      </c>
      <c r="H40" s="331">
        <v>13.436999999999999</v>
      </c>
      <c r="I40" s="331">
        <v>0</v>
      </c>
      <c r="J40" s="331">
        <v>65.84</v>
      </c>
      <c r="K40" s="331">
        <v>65.84</v>
      </c>
      <c r="L40" s="332">
        <v>79.277000000000001</v>
      </c>
      <c r="M40" s="333">
        <v>0.47828401033875823</v>
      </c>
    </row>
    <row r="41" spans="2:13" s="319" customFormat="1" ht="18" customHeight="1" x14ac:dyDescent="0.2">
      <c r="B41" s="335" t="s">
        <v>52</v>
      </c>
      <c r="C41" s="331">
        <v>8</v>
      </c>
      <c r="D41" s="331">
        <v>1.647</v>
      </c>
      <c r="E41" s="331">
        <v>0.34100000000000003</v>
      </c>
      <c r="F41" s="331">
        <v>0</v>
      </c>
      <c r="G41" s="331">
        <v>0</v>
      </c>
      <c r="H41" s="331">
        <v>1.988</v>
      </c>
      <c r="I41" s="331">
        <v>0</v>
      </c>
      <c r="J41" s="331">
        <v>0</v>
      </c>
      <c r="K41" s="331">
        <v>0</v>
      </c>
      <c r="L41" s="332">
        <v>1.988</v>
      </c>
      <c r="M41" s="333">
        <v>1.1993751183236643E-2</v>
      </c>
    </row>
    <row r="42" spans="2:13" s="319" customFormat="1" ht="18" customHeight="1" x14ac:dyDescent="0.2">
      <c r="B42" s="335" t="s">
        <v>53</v>
      </c>
      <c r="C42" s="331">
        <v>9</v>
      </c>
      <c r="D42" s="331">
        <v>1.129</v>
      </c>
      <c r="E42" s="331">
        <v>2.5000000000000001E-2</v>
      </c>
      <c r="F42" s="331">
        <v>0</v>
      </c>
      <c r="G42" s="331">
        <v>0</v>
      </c>
      <c r="H42" s="331">
        <v>1.1539999999999999</v>
      </c>
      <c r="I42" s="331">
        <v>0</v>
      </c>
      <c r="J42" s="331">
        <v>0</v>
      </c>
      <c r="K42" s="331">
        <v>0</v>
      </c>
      <c r="L42" s="332">
        <v>1.1539999999999999</v>
      </c>
      <c r="M42" s="333">
        <v>6.9621674373516532E-3</v>
      </c>
    </row>
    <row r="43" spans="2:13" s="319" customFormat="1" ht="18" customHeight="1" x14ac:dyDescent="0.2">
      <c r="B43" s="335" t="s">
        <v>54</v>
      </c>
      <c r="C43" s="331">
        <v>6</v>
      </c>
      <c r="D43" s="331">
        <v>0.495</v>
      </c>
      <c r="E43" s="331">
        <v>0</v>
      </c>
      <c r="F43" s="331">
        <v>0</v>
      </c>
      <c r="G43" s="331">
        <v>0</v>
      </c>
      <c r="H43" s="331">
        <v>0.495</v>
      </c>
      <c r="I43" s="331">
        <v>0</v>
      </c>
      <c r="J43" s="331">
        <v>0.74299999999999999</v>
      </c>
      <c r="K43" s="331">
        <v>0.74299999999999999</v>
      </c>
      <c r="L43" s="332">
        <v>1.238</v>
      </c>
      <c r="M43" s="333">
        <v>7.4689456563616519E-3</v>
      </c>
    </row>
    <row r="44" spans="2:13" s="319" customFormat="1" ht="18" customHeight="1" x14ac:dyDescent="0.2">
      <c r="B44" s="335" t="s">
        <v>55</v>
      </c>
      <c r="C44" s="331">
        <v>4</v>
      </c>
      <c r="D44" s="331">
        <v>30</v>
      </c>
      <c r="E44" s="331">
        <v>0</v>
      </c>
      <c r="F44" s="331">
        <v>0</v>
      </c>
      <c r="G44" s="331">
        <v>0</v>
      </c>
      <c r="H44" s="331">
        <v>30</v>
      </c>
      <c r="I44" s="331">
        <v>0</v>
      </c>
      <c r="J44" s="331">
        <v>26.29</v>
      </c>
      <c r="K44" s="331">
        <v>26.29</v>
      </c>
      <c r="L44" s="332">
        <v>56.29</v>
      </c>
      <c r="M44" s="333">
        <v>0.33960173747705769</v>
      </c>
    </row>
    <row r="45" spans="2:13" s="319" customFormat="1" ht="18" customHeight="1" x14ac:dyDescent="0.2">
      <c r="B45" s="335" t="s">
        <v>56</v>
      </c>
      <c r="C45" s="331">
        <v>6</v>
      </c>
      <c r="D45" s="331">
        <v>21.132000000000001</v>
      </c>
      <c r="E45" s="331">
        <v>0</v>
      </c>
      <c r="F45" s="331">
        <v>0</v>
      </c>
      <c r="G45" s="331">
        <v>0</v>
      </c>
      <c r="H45" s="331">
        <v>21.132000000000001</v>
      </c>
      <c r="I45" s="331">
        <v>0</v>
      </c>
      <c r="J45" s="331">
        <v>6.0709999999999997</v>
      </c>
      <c r="K45" s="331">
        <v>6.0709999999999997</v>
      </c>
      <c r="L45" s="332">
        <v>27.203000000000003</v>
      </c>
      <c r="M45" s="333">
        <v>0.16411771299677386</v>
      </c>
    </row>
    <row r="46" spans="2:13" s="319" customFormat="1" ht="18" customHeight="1" x14ac:dyDescent="0.2">
      <c r="B46" s="335" t="s">
        <v>57</v>
      </c>
      <c r="C46" s="331">
        <v>5</v>
      </c>
      <c r="D46" s="331">
        <v>91.350999999999999</v>
      </c>
      <c r="E46" s="331">
        <v>7.0000000000000001E-3</v>
      </c>
      <c r="F46" s="331">
        <v>0</v>
      </c>
      <c r="G46" s="331">
        <v>0</v>
      </c>
      <c r="H46" s="331">
        <v>91.358000000000004</v>
      </c>
      <c r="I46" s="331">
        <v>0</v>
      </c>
      <c r="J46" s="331">
        <v>1496.096</v>
      </c>
      <c r="K46" s="331">
        <v>1496.096</v>
      </c>
      <c r="L46" s="332">
        <v>1587.454</v>
      </c>
      <c r="M46" s="333">
        <v>9.5772275104797497</v>
      </c>
    </row>
    <row r="47" spans="2:13" s="319" customFormat="1" ht="18" customHeight="1" x14ac:dyDescent="0.2">
      <c r="B47" s="335" t="s">
        <v>58</v>
      </c>
      <c r="C47" s="331">
        <v>3</v>
      </c>
      <c r="D47" s="331">
        <v>25.629000000000001</v>
      </c>
      <c r="E47" s="331">
        <v>0</v>
      </c>
      <c r="F47" s="331">
        <v>0</v>
      </c>
      <c r="G47" s="331">
        <v>0</v>
      </c>
      <c r="H47" s="331">
        <v>25.629000000000001</v>
      </c>
      <c r="I47" s="331">
        <v>0</v>
      </c>
      <c r="J47" s="331">
        <v>18.042999999999999</v>
      </c>
      <c r="K47" s="331">
        <v>18.042999999999999</v>
      </c>
      <c r="L47" s="332">
        <v>43.671999999999997</v>
      </c>
      <c r="M47" s="333">
        <v>0.26347640929291277</v>
      </c>
    </row>
    <row r="48" spans="2:13" s="319" customFormat="1" ht="18" customHeight="1" x14ac:dyDescent="0.2">
      <c r="B48" s="335" t="s">
        <v>59</v>
      </c>
      <c r="C48" s="331">
        <v>6</v>
      </c>
      <c r="D48" s="331">
        <v>20.52</v>
      </c>
      <c r="E48" s="331">
        <v>1E-3</v>
      </c>
      <c r="F48" s="331">
        <v>0</v>
      </c>
      <c r="G48" s="331">
        <v>0</v>
      </c>
      <c r="H48" s="331">
        <v>20.521000000000001</v>
      </c>
      <c r="I48" s="331">
        <v>0</v>
      </c>
      <c r="J48" s="331">
        <v>2.2850000000000001</v>
      </c>
      <c r="K48" s="331">
        <v>2.2850000000000001</v>
      </c>
      <c r="L48" s="332">
        <v>22.806000000000001</v>
      </c>
      <c r="M48" s="333">
        <v>0.13759028646121474</v>
      </c>
    </row>
    <row r="49" spans="2:13" s="319" customFormat="1" ht="18" customHeight="1" x14ac:dyDescent="0.2">
      <c r="B49" s="335" t="s">
        <v>60</v>
      </c>
      <c r="C49" s="331">
        <v>8</v>
      </c>
      <c r="D49" s="331">
        <v>1.657</v>
      </c>
      <c r="E49" s="331">
        <v>0</v>
      </c>
      <c r="F49" s="331">
        <v>0</v>
      </c>
      <c r="G49" s="331">
        <v>0</v>
      </c>
      <c r="H49" s="331">
        <v>1.657</v>
      </c>
      <c r="I49" s="331">
        <v>0</v>
      </c>
      <c r="J49" s="331">
        <v>0.63</v>
      </c>
      <c r="K49" s="331">
        <v>0.63</v>
      </c>
      <c r="L49" s="332">
        <v>2.2869999999999999</v>
      </c>
      <c r="M49" s="333">
        <v>1.3797640319950807E-2</v>
      </c>
    </row>
    <row r="50" spans="2:13" s="319" customFormat="1" ht="18" customHeight="1" x14ac:dyDescent="0.2">
      <c r="B50" s="335" t="s">
        <v>61</v>
      </c>
      <c r="C50" s="331">
        <v>2</v>
      </c>
      <c r="D50" s="331">
        <v>2.4E-2</v>
      </c>
      <c r="E50" s="331">
        <v>9.4559999999999995</v>
      </c>
      <c r="F50" s="331">
        <v>0</v>
      </c>
      <c r="G50" s="331">
        <v>0</v>
      </c>
      <c r="H50" s="331">
        <v>9.4799999999999986</v>
      </c>
      <c r="I50" s="331">
        <v>0</v>
      </c>
      <c r="J50" s="331">
        <v>34.026000000000003</v>
      </c>
      <c r="K50" s="331">
        <v>34.026000000000003</v>
      </c>
      <c r="L50" s="332">
        <v>43.506</v>
      </c>
      <c r="M50" s="333">
        <v>0.26247491900296449</v>
      </c>
    </row>
    <row r="51" spans="2:13" s="319" customFormat="1" ht="18" customHeight="1" x14ac:dyDescent="0.2">
      <c r="B51" s="335" t="s">
        <v>62</v>
      </c>
      <c r="C51" s="331">
        <v>2</v>
      </c>
      <c r="D51" s="331">
        <v>0.23200000000000001</v>
      </c>
      <c r="E51" s="331">
        <v>3.6999999999999998E-2</v>
      </c>
      <c r="F51" s="331">
        <v>0</v>
      </c>
      <c r="G51" s="331">
        <v>0</v>
      </c>
      <c r="H51" s="331">
        <v>0.26900000000000002</v>
      </c>
      <c r="I51" s="331">
        <v>0</v>
      </c>
      <c r="J51" s="331">
        <v>0</v>
      </c>
      <c r="K51" s="331">
        <v>0</v>
      </c>
      <c r="L51" s="332">
        <v>0.26900000000000002</v>
      </c>
      <c r="M51" s="333">
        <v>1.6228969156391634E-3</v>
      </c>
    </row>
    <row r="52" spans="2:13" s="319" customFormat="1" ht="18" customHeight="1" x14ac:dyDescent="0.2">
      <c r="B52" s="335" t="s">
        <v>63</v>
      </c>
      <c r="C52" s="331">
        <v>7</v>
      </c>
      <c r="D52" s="331">
        <v>0.30299999999999999</v>
      </c>
      <c r="E52" s="331">
        <v>8.7010000000000005</v>
      </c>
      <c r="F52" s="331">
        <v>0</v>
      </c>
      <c r="G52" s="331">
        <v>0</v>
      </c>
      <c r="H52" s="331">
        <v>9.0040000000000013</v>
      </c>
      <c r="I52" s="331">
        <v>0</v>
      </c>
      <c r="J52" s="331">
        <v>60.9</v>
      </c>
      <c r="K52" s="331">
        <v>60.9</v>
      </c>
      <c r="L52" s="332">
        <v>69.903999999999996</v>
      </c>
      <c r="M52" s="333">
        <v>0.42173600740089245</v>
      </c>
    </row>
    <row r="53" spans="2:13" s="319" customFormat="1" ht="18" customHeight="1" x14ac:dyDescent="0.2">
      <c r="B53" s="335" t="s">
        <v>64</v>
      </c>
      <c r="C53" s="331">
        <v>1</v>
      </c>
      <c r="D53" s="331">
        <v>0.20100000000000001</v>
      </c>
      <c r="E53" s="331">
        <v>0</v>
      </c>
      <c r="F53" s="331">
        <v>0</v>
      </c>
      <c r="G53" s="331">
        <v>0</v>
      </c>
      <c r="H53" s="331">
        <v>0.20100000000000001</v>
      </c>
      <c r="I53" s="331">
        <v>0</v>
      </c>
      <c r="J53" s="331">
        <v>0</v>
      </c>
      <c r="K53" s="331">
        <v>0</v>
      </c>
      <c r="L53" s="332">
        <v>0.20100000000000001</v>
      </c>
      <c r="M53" s="333">
        <v>1.2126478812024978E-3</v>
      </c>
    </row>
    <row r="54" spans="2:13" s="319" customFormat="1" ht="18" customHeight="1" x14ac:dyDescent="0.2">
      <c r="B54" s="335" t="s">
        <v>65</v>
      </c>
      <c r="C54" s="331">
        <v>2</v>
      </c>
      <c r="D54" s="331">
        <v>0.04</v>
      </c>
      <c r="E54" s="331">
        <v>0</v>
      </c>
      <c r="F54" s="331">
        <v>0</v>
      </c>
      <c r="G54" s="331">
        <v>0</v>
      </c>
      <c r="H54" s="331">
        <v>0.04</v>
      </c>
      <c r="I54" s="331">
        <v>0</v>
      </c>
      <c r="J54" s="331">
        <v>0</v>
      </c>
      <c r="K54" s="331">
        <v>0</v>
      </c>
      <c r="L54" s="332">
        <v>0.04</v>
      </c>
      <c r="M54" s="333">
        <v>2.4132296143333288E-4</v>
      </c>
    </row>
    <row r="55" spans="2:13" s="319" customFormat="1" ht="18" customHeight="1" x14ac:dyDescent="0.2">
      <c r="B55" s="335" t="s">
        <v>66</v>
      </c>
      <c r="C55" s="331">
        <v>4</v>
      </c>
      <c r="D55" s="331">
        <v>13.3</v>
      </c>
      <c r="E55" s="331">
        <v>0</v>
      </c>
      <c r="F55" s="331">
        <v>0</v>
      </c>
      <c r="G55" s="331">
        <v>0</v>
      </c>
      <c r="H55" s="331">
        <v>13.3</v>
      </c>
      <c r="I55" s="331">
        <v>0</v>
      </c>
      <c r="J55" s="331">
        <v>4.78</v>
      </c>
      <c r="K55" s="331">
        <v>4.78</v>
      </c>
      <c r="L55" s="332">
        <v>18.080000000000002</v>
      </c>
      <c r="M55" s="333">
        <v>0.10907797856786648</v>
      </c>
    </row>
    <row r="56" spans="2:13" s="319" customFormat="1" ht="18" customHeight="1" x14ac:dyDescent="0.2">
      <c r="B56" s="335" t="s">
        <v>67</v>
      </c>
      <c r="C56" s="331">
        <v>4</v>
      </c>
      <c r="D56" s="331">
        <v>0.54200000000000004</v>
      </c>
      <c r="E56" s="331">
        <v>0</v>
      </c>
      <c r="F56" s="331">
        <v>0</v>
      </c>
      <c r="G56" s="331">
        <v>0</v>
      </c>
      <c r="H56" s="331">
        <v>0.54200000000000004</v>
      </c>
      <c r="I56" s="331">
        <v>0</v>
      </c>
      <c r="J56" s="331">
        <v>0.53700000000000003</v>
      </c>
      <c r="K56" s="331">
        <v>0.53700000000000003</v>
      </c>
      <c r="L56" s="332">
        <v>1.0790000000000002</v>
      </c>
      <c r="M56" s="333">
        <v>6.5096868846641551E-3</v>
      </c>
    </row>
    <row r="57" spans="2:13" s="319" customFormat="1" ht="18" customHeight="1" x14ac:dyDescent="0.2">
      <c r="B57" s="335" t="s">
        <v>68</v>
      </c>
      <c r="C57" s="331">
        <v>1</v>
      </c>
      <c r="D57" s="331">
        <v>0</v>
      </c>
      <c r="E57" s="331">
        <v>0</v>
      </c>
      <c r="F57" s="331">
        <v>0</v>
      </c>
      <c r="G57" s="331">
        <v>0</v>
      </c>
      <c r="H57" s="331">
        <v>0</v>
      </c>
      <c r="I57" s="331">
        <v>0</v>
      </c>
      <c r="J57" s="331">
        <v>0</v>
      </c>
      <c r="K57" s="331">
        <v>0</v>
      </c>
      <c r="L57" s="332">
        <v>0</v>
      </c>
      <c r="M57" s="333">
        <v>0</v>
      </c>
    </row>
    <row r="58" spans="2:13" s="319" customFormat="1" ht="18" customHeight="1" thickBot="1" x14ac:dyDescent="0.25">
      <c r="B58" s="336" t="s">
        <v>69</v>
      </c>
      <c r="C58" s="337">
        <v>0</v>
      </c>
      <c r="D58" s="337">
        <v>0</v>
      </c>
      <c r="E58" s="337">
        <v>0</v>
      </c>
      <c r="F58" s="337">
        <v>0</v>
      </c>
      <c r="G58" s="337">
        <v>0</v>
      </c>
      <c r="H58" s="337">
        <v>0</v>
      </c>
      <c r="I58" s="337">
        <v>0</v>
      </c>
      <c r="J58" s="337">
        <v>0</v>
      </c>
      <c r="K58" s="337">
        <v>0</v>
      </c>
      <c r="L58" s="338">
        <v>0</v>
      </c>
      <c r="M58" s="339">
        <v>0</v>
      </c>
    </row>
    <row r="59" spans="2:13" s="319" customFormat="1" ht="18" customHeight="1" thickTop="1" thickBot="1" x14ac:dyDescent="0.25">
      <c r="B59" s="340" t="s">
        <v>11</v>
      </c>
      <c r="C59" s="341">
        <v>1201</v>
      </c>
      <c r="D59" s="341">
        <v>4100.192</v>
      </c>
      <c r="E59" s="341">
        <v>281.42499999999995</v>
      </c>
      <c r="F59" s="341">
        <v>3.5999999999999997E-2</v>
      </c>
      <c r="G59" s="341">
        <v>0</v>
      </c>
      <c r="H59" s="341">
        <v>4381.6530000000002</v>
      </c>
      <c r="I59" s="341">
        <v>1</v>
      </c>
      <c r="J59" s="341">
        <v>12192.834000000003</v>
      </c>
      <c r="K59" s="341">
        <v>12193.645</v>
      </c>
      <c r="L59" s="341">
        <v>16575.298000000003</v>
      </c>
      <c r="M59" s="342">
        <v>100</v>
      </c>
    </row>
    <row r="60" spans="2:13" s="319" customFormat="1" ht="25.5" customHeight="1" x14ac:dyDescent="0.2">
      <c r="B60" s="343" t="s">
        <v>566</v>
      </c>
      <c r="C60" s="321"/>
      <c r="D60" s="321"/>
      <c r="E60" s="321"/>
      <c r="F60" s="321"/>
      <c r="G60" s="321"/>
      <c r="H60" s="321"/>
      <c r="I60" s="321"/>
      <c r="J60" s="321"/>
      <c r="K60" s="321"/>
      <c r="L60" s="321"/>
      <c r="M60" s="344"/>
    </row>
  </sheetData>
  <mergeCells count="5">
    <mergeCell ref="B3:B4"/>
    <mergeCell ref="C3:C4"/>
    <mergeCell ref="D3:H3"/>
    <mergeCell ref="I3:K3"/>
    <mergeCell ref="L3:M3"/>
  </mergeCells>
  <phoneticPr fontId="23"/>
  <pageMargins left="0.59055118110236227" right="0.59055118110236227" top="0.59055118110236227" bottom="0.59055118110236227" header="0.23622047244094491" footer="0.19685039370078741"/>
  <pageSetup paperSize="9" scale="73"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A415B2-2538-42AB-8497-C5761D3C47C2}">
  <dimension ref="A1:E30"/>
  <sheetViews>
    <sheetView view="pageBreakPreview" zoomScaleNormal="100" zoomScaleSheetLayoutView="100" workbookViewId="0"/>
  </sheetViews>
  <sheetFormatPr defaultRowHeight="13.2" x14ac:dyDescent="0.2"/>
  <cols>
    <col min="1" max="1" width="8.88671875" style="350"/>
    <col min="2" max="2" width="9.109375" style="350" customWidth="1"/>
    <col min="3" max="3" width="42.44140625" style="350" bestFit="1" customWidth="1"/>
    <col min="4" max="4" width="17.77734375" style="350" customWidth="1"/>
    <col min="5" max="16384" width="8.88671875" style="350"/>
  </cols>
  <sheetData>
    <row r="1" spans="1:5" ht="19.2" x14ac:dyDescent="0.2">
      <c r="A1" s="349" t="s">
        <v>570</v>
      </c>
      <c r="C1" s="351"/>
      <c r="D1" s="351"/>
      <c r="E1" s="318"/>
    </row>
    <row r="2" spans="1:5" s="1" customFormat="1" ht="15.75" customHeight="1" x14ac:dyDescent="0.2">
      <c r="A2" s="246" t="s">
        <v>80</v>
      </c>
    </row>
    <row r="3" spans="1:5" s="1" customFormat="1" ht="15.75" customHeight="1" x14ac:dyDescent="0.2">
      <c r="B3" s="247" t="s">
        <v>16</v>
      </c>
      <c r="C3" s="247" t="s">
        <v>73</v>
      </c>
      <c r="D3" s="247" t="s">
        <v>74</v>
      </c>
    </row>
    <row r="4" spans="1:5" s="1" customFormat="1" ht="15.75" customHeight="1" x14ac:dyDescent="0.2">
      <c r="B4" s="248">
        <v>1</v>
      </c>
      <c r="C4" s="249" t="s">
        <v>571</v>
      </c>
      <c r="D4" s="250">
        <v>1268.6480000000001</v>
      </c>
    </row>
    <row r="5" spans="1:5" s="1" customFormat="1" ht="15.75" customHeight="1" x14ac:dyDescent="0.2">
      <c r="B5" s="248">
        <v>2</v>
      </c>
      <c r="C5" s="249" t="s">
        <v>572</v>
      </c>
      <c r="D5" s="250">
        <v>790.61399999999992</v>
      </c>
    </row>
    <row r="6" spans="1:5" s="1" customFormat="1" ht="15.75" customHeight="1" x14ac:dyDescent="0.2">
      <c r="B6" s="248">
        <v>3</v>
      </c>
      <c r="C6" s="249" t="s">
        <v>573</v>
      </c>
      <c r="D6" s="250">
        <v>509.96500000000003</v>
      </c>
    </row>
    <row r="7" spans="1:5" s="1" customFormat="1" ht="15.75" customHeight="1" x14ac:dyDescent="0.2">
      <c r="B7" s="248">
        <v>4</v>
      </c>
      <c r="C7" s="249" t="s">
        <v>574</v>
      </c>
      <c r="D7" s="250">
        <v>470.05399999999997</v>
      </c>
    </row>
    <row r="8" spans="1:5" s="1" customFormat="1" ht="15.75" customHeight="1" x14ac:dyDescent="0.2">
      <c r="B8" s="248">
        <v>5</v>
      </c>
      <c r="C8" s="249" t="s">
        <v>575</v>
      </c>
      <c r="D8" s="250">
        <v>276.79399999999998</v>
      </c>
    </row>
    <row r="9" spans="1:5" s="1" customFormat="1" ht="15.75" customHeight="1" x14ac:dyDescent="0.2">
      <c r="B9" s="248">
        <v>6</v>
      </c>
      <c r="C9" s="249" t="s">
        <v>576</v>
      </c>
      <c r="D9" s="250">
        <v>180.73000000000002</v>
      </c>
    </row>
    <row r="10" spans="1:5" s="1" customFormat="1" ht="15.75" customHeight="1" x14ac:dyDescent="0.2">
      <c r="B10" s="248">
        <v>7</v>
      </c>
      <c r="C10" s="249" t="s">
        <v>577</v>
      </c>
      <c r="D10" s="250">
        <v>128.30500000000001</v>
      </c>
    </row>
    <row r="11" spans="1:5" s="1" customFormat="1" ht="15.75" customHeight="1" x14ac:dyDescent="0.2">
      <c r="B11" s="248">
        <v>8</v>
      </c>
      <c r="C11" s="249" t="s">
        <v>578</v>
      </c>
      <c r="D11" s="250">
        <v>115.24299999999999</v>
      </c>
    </row>
    <row r="12" spans="1:5" s="1" customFormat="1" ht="15.75" customHeight="1" x14ac:dyDescent="0.2">
      <c r="B12" s="248">
        <v>9</v>
      </c>
      <c r="C12" s="249" t="s">
        <v>579</v>
      </c>
      <c r="D12" s="250">
        <v>97.881</v>
      </c>
    </row>
    <row r="13" spans="1:5" s="1" customFormat="1" ht="15.75" customHeight="1" x14ac:dyDescent="0.2">
      <c r="B13" s="248">
        <v>10</v>
      </c>
      <c r="C13" s="249" t="s">
        <v>580</v>
      </c>
      <c r="D13" s="250">
        <v>67.396000000000001</v>
      </c>
    </row>
    <row r="14" spans="1:5" s="1" customFormat="1" ht="15.75" customHeight="1" x14ac:dyDescent="0.2">
      <c r="B14" s="248"/>
      <c r="C14" s="249" t="s">
        <v>76</v>
      </c>
      <c r="D14" s="251">
        <v>476.01499999999999</v>
      </c>
    </row>
    <row r="15" spans="1:5" s="1" customFormat="1" ht="15.75" customHeight="1" x14ac:dyDescent="0.2">
      <c r="B15" s="248" t="s">
        <v>77</v>
      </c>
      <c r="C15" s="249"/>
      <c r="D15" s="250">
        <f>SUM(D4:D14)</f>
        <v>4381.6450000000004</v>
      </c>
    </row>
    <row r="16" spans="1:5" s="1" customFormat="1" ht="15.75" customHeight="1" x14ac:dyDescent="0.2">
      <c r="D16" s="252"/>
    </row>
    <row r="17" spans="1:4" s="1" customFormat="1" ht="15.75" customHeight="1" x14ac:dyDescent="0.2">
      <c r="A17" s="246" t="s">
        <v>81</v>
      </c>
    </row>
    <row r="18" spans="1:4" s="1" customFormat="1" ht="15.75" customHeight="1" x14ac:dyDescent="0.2">
      <c r="B18" s="247" t="s">
        <v>16</v>
      </c>
      <c r="C18" s="247" t="s">
        <v>73</v>
      </c>
      <c r="D18" s="247" t="s">
        <v>78</v>
      </c>
    </row>
    <row r="19" spans="1:4" s="1" customFormat="1" ht="15.75" customHeight="1" x14ac:dyDescent="0.2">
      <c r="B19" s="248">
        <v>1</v>
      </c>
      <c r="C19" s="249" t="s">
        <v>571</v>
      </c>
      <c r="D19" s="250">
        <v>2174.5729999999999</v>
      </c>
    </row>
    <row r="20" spans="1:4" s="1" customFormat="1" ht="15.75" customHeight="1" x14ac:dyDescent="0.2">
      <c r="B20" s="248">
        <v>2</v>
      </c>
      <c r="C20" s="249" t="s">
        <v>577</v>
      </c>
      <c r="D20" s="250">
        <v>1756.4570000000001</v>
      </c>
    </row>
    <row r="21" spans="1:4" s="1" customFormat="1" ht="15.75" customHeight="1" x14ac:dyDescent="0.2">
      <c r="B21" s="248">
        <v>3</v>
      </c>
      <c r="C21" s="249" t="s">
        <v>573</v>
      </c>
      <c r="D21" s="250">
        <v>905.90200000000004</v>
      </c>
    </row>
    <row r="22" spans="1:4" s="1" customFormat="1" ht="15.75" customHeight="1" x14ac:dyDescent="0.2">
      <c r="B22" s="248">
        <v>4</v>
      </c>
      <c r="C22" s="249" t="s">
        <v>576</v>
      </c>
      <c r="D22" s="250">
        <v>753.346</v>
      </c>
    </row>
    <row r="23" spans="1:4" s="1" customFormat="1" ht="15.75" customHeight="1" x14ac:dyDescent="0.2">
      <c r="B23" s="248">
        <v>5</v>
      </c>
      <c r="C23" s="249" t="s">
        <v>581</v>
      </c>
      <c r="D23" s="250">
        <v>665.74099999999999</v>
      </c>
    </row>
    <row r="24" spans="1:4" s="1" customFormat="1" ht="15.75" customHeight="1" x14ac:dyDescent="0.2">
      <c r="B24" s="248">
        <v>6</v>
      </c>
      <c r="C24" s="249" t="s">
        <v>582</v>
      </c>
      <c r="D24" s="250">
        <v>566.37800000000004</v>
      </c>
    </row>
    <row r="25" spans="1:4" s="1" customFormat="1" ht="15.75" customHeight="1" x14ac:dyDescent="0.2">
      <c r="B25" s="248">
        <v>7</v>
      </c>
      <c r="C25" s="249" t="s">
        <v>152</v>
      </c>
      <c r="D25" s="250">
        <v>471.05500000000001</v>
      </c>
    </row>
    <row r="26" spans="1:4" s="1" customFormat="1" ht="15.75" customHeight="1" x14ac:dyDescent="0.2">
      <c r="B26" s="248">
        <v>8</v>
      </c>
      <c r="C26" s="249" t="s">
        <v>574</v>
      </c>
      <c r="D26" s="250">
        <v>464.721</v>
      </c>
    </row>
    <row r="27" spans="1:4" s="1" customFormat="1" ht="15.75" customHeight="1" x14ac:dyDescent="0.2">
      <c r="B27" s="248">
        <v>9</v>
      </c>
      <c r="C27" s="249" t="s">
        <v>572</v>
      </c>
      <c r="D27" s="250">
        <v>464.14600000000002</v>
      </c>
    </row>
    <row r="28" spans="1:4" s="1" customFormat="1" ht="15.75" customHeight="1" x14ac:dyDescent="0.2">
      <c r="B28" s="248">
        <v>10</v>
      </c>
      <c r="C28" s="249" t="s">
        <v>583</v>
      </c>
      <c r="D28" s="250">
        <v>440.31700000000001</v>
      </c>
    </row>
    <row r="29" spans="1:4" s="1" customFormat="1" ht="15.75" customHeight="1" x14ac:dyDescent="0.2">
      <c r="B29" s="248"/>
      <c r="C29" s="249" t="s">
        <v>76</v>
      </c>
      <c r="D29" s="250">
        <v>3531.0099999999998</v>
      </c>
    </row>
    <row r="30" spans="1:4" s="1" customFormat="1" ht="15.75" customHeight="1" x14ac:dyDescent="0.2">
      <c r="B30" s="248" t="s">
        <v>77</v>
      </c>
      <c r="C30" s="249"/>
      <c r="D30" s="250">
        <f>SUM(D19:D29)</f>
        <v>12193.646000000002</v>
      </c>
    </row>
  </sheetData>
  <phoneticPr fontId="23"/>
  <pageMargins left="0.59055118110236227" right="0.59055118110236227" top="0.59055118110236227" bottom="0.59055118110236227"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K46"/>
  <sheetViews>
    <sheetView view="pageBreakPreview" zoomScale="90" zoomScaleNormal="100" zoomScaleSheetLayoutView="90" workbookViewId="0">
      <pane xSplit="2" ySplit="6" topLeftCell="C7" activePane="bottomRight" state="frozen"/>
      <selection activeCell="D39" sqref="D39"/>
      <selection pane="topRight" activeCell="D39" sqref="D39"/>
      <selection pane="bottomLeft" activeCell="D39" sqref="D39"/>
      <selection pane="bottomRight" activeCell="B1" sqref="B1"/>
    </sheetView>
  </sheetViews>
  <sheetFormatPr defaultColWidth="9" defaultRowHeight="13.2" x14ac:dyDescent="0.2"/>
  <cols>
    <col min="1" max="1" width="1.88671875" customWidth="1"/>
    <col min="2" max="2" width="8" bestFit="1" customWidth="1"/>
    <col min="3" max="3" width="20.33203125" customWidth="1"/>
    <col min="4" max="4" width="10.6640625" customWidth="1"/>
    <col min="5" max="5" width="8.6640625" customWidth="1"/>
    <col min="6" max="6" width="10.6640625" customWidth="1"/>
    <col min="7" max="7" width="8.6640625" customWidth="1"/>
    <col min="8" max="8" width="10.6640625" customWidth="1"/>
    <col min="9" max="9" width="8.6640625" customWidth="1"/>
    <col min="10" max="10" width="10.6640625" customWidth="1"/>
    <col min="11" max="11" width="8.6640625" customWidth="1"/>
  </cols>
  <sheetData>
    <row r="1" spans="2:11" ht="23.25" customHeight="1" x14ac:dyDescent="0.2">
      <c r="B1" s="2" t="s">
        <v>82</v>
      </c>
      <c r="F1" s="3"/>
      <c r="G1" s="3"/>
    </row>
    <row r="2" spans="2:11" ht="21.75" customHeight="1" x14ac:dyDescent="0.2">
      <c r="B2" s="2" t="s">
        <v>83</v>
      </c>
    </row>
    <row r="3" spans="2:11" ht="21.75" customHeight="1" x14ac:dyDescent="0.2">
      <c r="B3" s="2"/>
      <c r="C3" s="4" t="s">
        <v>488</v>
      </c>
    </row>
    <row r="4" spans="2:11" ht="21.75" customHeight="1" x14ac:dyDescent="0.2">
      <c r="B4" s="506" t="s">
        <v>84</v>
      </c>
      <c r="C4" s="506"/>
      <c r="D4" s="507" t="s">
        <v>79</v>
      </c>
      <c r="E4" s="507"/>
      <c r="F4" s="507" t="s">
        <v>85</v>
      </c>
      <c r="G4" s="507"/>
      <c r="H4" s="507" t="s">
        <v>86</v>
      </c>
      <c r="I4" s="507"/>
      <c r="J4" s="507" t="s">
        <v>87</v>
      </c>
      <c r="K4" s="507"/>
    </row>
    <row r="5" spans="2:11" ht="45" customHeight="1" x14ac:dyDescent="0.2">
      <c r="B5" s="506" t="s">
        <v>88</v>
      </c>
      <c r="C5" s="509" t="s">
        <v>89</v>
      </c>
      <c r="D5" s="185" t="s">
        <v>90</v>
      </c>
      <c r="E5" s="185" t="s">
        <v>91</v>
      </c>
      <c r="F5" s="185" t="s">
        <v>90</v>
      </c>
      <c r="G5" s="185" t="s">
        <v>92</v>
      </c>
      <c r="H5" s="185" t="s">
        <v>90</v>
      </c>
      <c r="I5" s="185" t="s">
        <v>93</v>
      </c>
      <c r="J5" s="185" t="s">
        <v>90</v>
      </c>
      <c r="K5" s="185" t="s">
        <v>94</v>
      </c>
    </row>
    <row r="6" spans="2:11" ht="19.5" customHeight="1" x14ac:dyDescent="0.2">
      <c r="B6" s="508"/>
      <c r="C6" s="508"/>
      <c r="D6" s="509" t="s">
        <v>95</v>
      </c>
      <c r="E6" s="509"/>
      <c r="F6" s="509" t="s">
        <v>95</v>
      </c>
      <c r="G6" s="509"/>
      <c r="H6" s="509" t="s">
        <v>95</v>
      </c>
      <c r="I6" s="509"/>
      <c r="J6" s="509" t="s">
        <v>95</v>
      </c>
      <c r="K6" s="509"/>
    </row>
    <row r="7" spans="2:11" ht="18" customHeight="1" x14ac:dyDescent="0.2">
      <c r="B7" s="500" t="s">
        <v>96</v>
      </c>
      <c r="C7" s="187" t="s">
        <v>97</v>
      </c>
      <c r="D7" s="186">
        <v>0.36</v>
      </c>
      <c r="E7" s="186" t="s">
        <v>489</v>
      </c>
      <c r="F7" s="188">
        <v>0.02</v>
      </c>
      <c r="G7" s="186" t="s">
        <v>489</v>
      </c>
      <c r="H7" s="186">
        <v>1.9E-2</v>
      </c>
      <c r="I7" s="186" t="s">
        <v>489</v>
      </c>
      <c r="J7" s="186">
        <v>0.44</v>
      </c>
      <c r="K7" s="186" t="s">
        <v>489</v>
      </c>
    </row>
    <row r="8" spans="2:11" ht="18" customHeight="1" x14ac:dyDescent="0.2">
      <c r="B8" s="500"/>
      <c r="C8" s="187" t="s">
        <v>98</v>
      </c>
      <c r="D8" s="186">
        <v>0.57999999999999996</v>
      </c>
      <c r="E8" s="186" t="s">
        <v>489</v>
      </c>
      <c r="F8" s="186">
        <v>0.12</v>
      </c>
      <c r="G8" s="186" t="s">
        <v>489</v>
      </c>
      <c r="H8" s="186">
        <v>5.6000000000000001E-2</v>
      </c>
      <c r="I8" s="186" t="s">
        <v>489</v>
      </c>
      <c r="J8" s="186">
        <v>0.83</v>
      </c>
      <c r="K8" s="186" t="s">
        <v>489</v>
      </c>
    </row>
    <row r="9" spans="2:11" ht="18" customHeight="1" x14ac:dyDescent="0.2">
      <c r="B9" s="500"/>
      <c r="C9" s="187" t="s">
        <v>99</v>
      </c>
      <c r="D9" s="189">
        <v>0.61</v>
      </c>
      <c r="E9" s="186" t="s">
        <v>489</v>
      </c>
      <c r="F9" s="189">
        <v>0.1</v>
      </c>
      <c r="G9" s="186" t="s">
        <v>489</v>
      </c>
      <c r="H9" s="186">
        <v>3.1E-2</v>
      </c>
      <c r="I9" s="186" t="s">
        <v>489</v>
      </c>
      <c r="J9" s="186">
        <v>0.62</v>
      </c>
      <c r="K9" s="186" t="s">
        <v>489</v>
      </c>
    </row>
    <row r="10" spans="2:11" ht="18" customHeight="1" x14ac:dyDescent="0.2">
      <c r="B10" s="500"/>
      <c r="C10" s="187" t="s">
        <v>100</v>
      </c>
      <c r="D10" s="186">
        <v>0.44</v>
      </c>
      <c r="E10" s="186" t="s">
        <v>489</v>
      </c>
      <c r="F10" s="186">
        <v>4.7E-2</v>
      </c>
      <c r="G10" s="186" t="s">
        <v>489</v>
      </c>
      <c r="H10" s="186">
        <v>2.5999999999999999E-2</v>
      </c>
      <c r="I10" s="186" t="s">
        <v>489</v>
      </c>
      <c r="J10" s="186">
        <v>0.47</v>
      </c>
      <c r="K10" s="186" t="s">
        <v>489</v>
      </c>
    </row>
    <row r="11" spans="2:11" ht="19.5" customHeight="1" x14ac:dyDescent="0.2">
      <c r="B11" s="500"/>
      <c r="C11" s="187" t="s">
        <v>101</v>
      </c>
      <c r="D11" s="186">
        <v>0.38</v>
      </c>
      <c r="E11" s="186" t="s">
        <v>489</v>
      </c>
      <c r="F11" s="186">
        <v>6.0999999999999999E-2</v>
      </c>
      <c r="G11" s="186" t="s">
        <v>489</v>
      </c>
      <c r="H11" s="186">
        <v>2.8000000000000001E-2</v>
      </c>
      <c r="I11" s="186" t="s">
        <v>489</v>
      </c>
      <c r="J11" s="186">
        <v>0.47</v>
      </c>
      <c r="K11" s="186" t="s">
        <v>489</v>
      </c>
    </row>
    <row r="12" spans="2:11" ht="19.5" customHeight="1" x14ac:dyDescent="0.2">
      <c r="B12" s="500"/>
      <c r="C12" s="187" t="s">
        <v>102</v>
      </c>
      <c r="D12" s="186">
        <v>1.7</v>
      </c>
      <c r="E12" s="186" t="s">
        <v>489</v>
      </c>
      <c r="F12" s="189">
        <v>0.26</v>
      </c>
      <c r="G12" s="186" t="s">
        <v>489</v>
      </c>
      <c r="H12" s="186">
        <v>6.6000000000000003E-2</v>
      </c>
      <c r="I12" s="186" t="s">
        <v>489</v>
      </c>
      <c r="J12" s="186">
        <v>0.94</v>
      </c>
      <c r="K12" s="186" t="s">
        <v>489</v>
      </c>
    </row>
    <row r="13" spans="2:11" ht="19.5" customHeight="1" x14ac:dyDescent="0.2">
      <c r="B13" s="500"/>
      <c r="C13" s="187" t="s">
        <v>103</v>
      </c>
      <c r="D13" s="186">
        <v>1.5</v>
      </c>
      <c r="E13" s="186" t="s">
        <v>489</v>
      </c>
      <c r="F13" s="186">
        <v>0.12</v>
      </c>
      <c r="G13" s="186" t="s">
        <v>489</v>
      </c>
      <c r="H13" s="186">
        <v>4.4999999999999998E-2</v>
      </c>
      <c r="I13" s="186" t="s">
        <v>489</v>
      </c>
      <c r="J13" s="186">
        <v>0.92</v>
      </c>
      <c r="K13" s="186" t="s">
        <v>489</v>
      </c>
    </row>
    <row r="14" spans="2:11" ht="19.5" customHeight="1" x14ac:dyDescent="0.2">
      <c r="B14" s="500"/>
      <c r="C14" s="187" t="s">
        <v>104</v>
      </c>
      <c r="D14" s="186">
        <v>0.63</v>
      </c>
      <c r="E14" s="186" t="s">
        <v>489</v>
      </c>
      <c r="F14" s="186">
        <v>2.8000000000000001E-2</v>
      </c>
      <c r="G14" s="186" t="s">
        <v>489</v>
      </c>
      <c r="H14" s="186">
        <v>1.9E-2</v>
      </c>
      <c r="I14" s="186" t="s">
        <v>489</v>
      </c>
      <c r="J14" s="186">
        <v>0.66</v>
      </c>
      <c r="K14" s="186" t="s">
        <v>489</v>
      </c>
    </row>
    <row r="15" spans="2:11" ht="18" customHeight="1" x14ac:dyDescent="0.2">
      <c r="B15" s="500"/>
      <c r="C15" s="187" t="s">
        <v>105</v>
      </c>
      <c r="D15" s="189">
        <v>0.72</v>
      </c>
      <c r="E15" s="186" t="s">
        <v>489</v>
      </c>
      <c r="F15" s="189">
        <v>0.2</v>
      </c>
      <c r="G15" s="186" t="s">
        <v>489</v>
      </c>
      <c r="H15" s="186">
        <v>6.3E-2</v>
      </c>
      <c r="I15" s="186" t="s">
        <v>489</v>
      </c>
      <c r="J15" s="186">
        <v>3.5</v>
      </c>
      <c r="K15" s="186" t="s">
        <v>489</v>
      </c>
    </row>
    <row r="16" spans="2:11" ht="20.25" customHeight="1" x14ac:dyDescent="0.2">
      <c r="B16" s="505" t="s">
        <v>106</v>
      </c>
      <c r="C16" s="187" t="s">
        <v>107</v>
      </c>
      <c r="D16" s="186">
        <v>0.75</v>
      </c>
      <c r="E16" s="186" t="s">
        <v>489</v>
      </c>
      <c r="F16" s="191">
        <v>0.22</v>
      </c>
      <c r="G16" s="186" t="s">
        <v>489</v>
      </c>
      <c r="H16" s="188">
        <v>5.2999999999999999E-2</v>
      </c>
      <c r="I16" s="186" t="s">
        <v>489</v>
      </c>
      <c r="J16" s="186">
        <v>1.6</v>
      </c>
      <c r="K16" s="186" t="s">
        <v>489</v>
      </c>
    </row>
    <row r="17" spans="2:11" ht="20.25" customHeight="1" x14ac:dyDescent="0.2">
      <c r="B17" s="505"/>
      <c r="C17" s="187" t="s">
        <v>108</v>
      </c>
      <c r="D17" s="186">
        <v>0.44</v>
      </c>
      <c r="E17" s="186" t="s">
        <v>489</v>
      </c>
      <c r="F17" s="191">
        <v>2.4E-2</v>
      </c>
      <c r="G17" s="186" t="s">
        <v>489</v>
      </c>
      <c r="H17" s="186">
        <v>2.7E-2</v>
      </c>
      <c r="I17" s="186" t="s">
        <v>489</v>
      </c>
      <c r="J17" s="189">
        <v>0.78</v>
      </c>
      <c r="K17" s="186" t="s">
        <v>489</v>
      </c>
    </row>
    <row r="18" spans="2:11" ht="20.25" customHeight="1" x14ac:dyDescent="0.2">
      <c r="B18" s="505"/>
      <c r="C18" s="187" t="s">
        <v>109</v>
      </c>
      <c r="D18" s="186">
        <v>0.81</v>
      </c>
      <c r="E18" s="186" t="s">
        <v>489</v>
      </c>
      <c r="F18" s="191">
        <v>5.8999999999999997E-2</v>
      </c>
      <c r="G18" s="186" t="s">
        <v>489</v>
      </c>
      <c r="H18" s="186">
        <v>3.3000000000000002E-2</v>
      </c>
      <c r="I18" s="186" t="s">
        <v>489</v>
      </c>
      <c r="J18" s="186">
        <v>0.92</v>
      </c>
      <c r="K18" s="186" t="s">
        <v>489</v>
      </c>
    </row>
    <row r="19" spans="2:11" ht="19.5" customHeight="1" x14ac:dyDescent="0.2">
      <c r="B19" s="505"/>
      <c r="C19" s="187" t="s">
        <v>110</v>
      </c>
      <c r="D19" s="192">
        <v>1.1000000000000001</v>
      </c>
      <c r="E19" s="186" t="s">
        <v>489</v>
      </c>
      <c r="F19" s="191">
        <v>8.2000000000000003E-2</v>
      </c>
      <c r="G19" s="186" t="s">
        <v>489</v>
      </c>
      <c r="H19" s="188">
        <v>3.9E-2</v>
      </c>
      <c r="I19" s="186" t="s">
        <v>489</v>
      </c>
      <c r="J19" s="189">
        <v>0.92</v>
      </c>
      <c r="K19" s="186" t="s">
        <v>489</v>
      </c>
    </row>
    <row r="20" spans="2:11" ht="19.5" customHeight="1" x14ac:dyDescent="0.2">
      <c r="B20" s="505"/>
      <c r="C20" s="187" t="s">
        <v>111</v>
      </c>
      <c r="D20" s="186">
        <v>0.82</v>
      </c>
      <c r="E20" s="186" t="s">
        <v>489</v>
      </c>
      <c r="F20" s="191">
        <v>0.22</v>
      </c>
      <c r="G20" s="186" t="s">
        <v>489</v>
      </c>
      <c r="H20" s="188">
        <v>7.3999999999999996E-2</v>
      </c>
      <c r="I20" s="186" t="s">
        <v>489</v>
      </c>
      <c r="J20" s="186">
        <v>0.98</v>
      </c>
      <c r="K20" s="186" t="s">
        <v>489</v>
      </c>
    </row>
    <row r="21" spans="2:11" ht="19.5" customHeight="1" x14ac:dyDescent="0.2">
      <c r="B21" s="505"/>
      <c r="C21" s="187" t="s">
        <v>112</v>
      </c>
      <c r="D21" s="186">
        <v>0.79</v>
      </c>
      <c r="E21" s="186" t="s">
        <v>489</v>
      </c>
      <c r="F21" s="193">
        <v>0.26</v>
      </c>
      <c r="G21" s="186" t="s">
        <v>489</v>
      </c>
      <c r="H21" s="186">
        <v>5.0999999999999997E-2</v>
      </c>
      <c r="I21" s="186" t="s">
        <v>489</v>
      </c>
      <c r="J21" s="186">
        <v>1.1000000000000001</v>
      </c>
      <c r="K21" s="186" t="s">
        <v>489</v>
      </c>
    </row>
    <row r="22" spans="2:11" ht="21" customHeight="1" x14ac:dyDescent="0.2">
      <c r="B22" s="505" t="s">
        <v>113</v>
      </c>
      <c r="C22" s="187" t="s">
        <v>114</v>
      </c>
      <c r="D22" s="192">
        <v>1.2</v>
      </c>
      <c r="E22" s="186" t="s">
        <v>489</v>
      </c>
      <c r="F22" s="186">
        <v>0.97</v>
      </c>
      <c r="G22" s="186" t="s">
        <v>489</v>
      </c>
      <c r="H22" s="186">
        <v>0.22</v>
      </c>
      <c r="I22" s="186" t="s">
        <v>489</v>
      </c>
      <c r="J22" s="186">
        <v>2.2000000000000002</v>
      </c>
      <c r="K22" s="186" t="s">
        <v>489</v>
      </c>
    </row>
    <row r="23" spans="2:11" ht="21.75" customHeight="1" x14ac:dyDescent="0.2">
      <c r="B23" s="505"/>
      <c r="C23" s="187" t="s">
        <v>115</v>
      </c>
      <c r="D23" s="189" t="s">
        <v>116</v>
      </c>
      <c r="E23" s="186" t="s">
        <v>116</v>
      </c>
      <c r="F23" s="194" t="s">
        <v>116</v>
      </c>
      <c r="G23" s="186" t="s">
        <v>116</v>
      </c>
      <c r="H23" s="194" t="s">
        <v>116</v>
      </c>
      <c r="I23" s="186" t="s">
        <v>116</v>
      </c>
      <c r="J23" s="192">
        <v>2.1</v>
      </c>
      <c r="K23" s="186" t="s">
        <v>489</v>
      </c>
    </row>
    <row r="24" spans="2:11" ht="20.25" customHeight="1" x14ac:dyDescent="0.2">
      <c r="B24" s="505"/>
      <c r="C24" s="187" t="s">
        <v>117</v>
      </c>
      <c r="D24" s="192">
        <v>1.3</v>
      </c>
      <c r="E24" s="186" t="s">
        <v>489</v>
      </c>
      <c r="F24" s="194" t="s">
        <v>116</v>
      </c>
      <c r="G24" s="186" t="s">
        <v>116</v>
      </c>
      <c r="H24" s="194" t="s">
        <v>116</v>
      </c>
      <c r="I24" s="186" t="s">
        <v>116</v>
      </c>
      <c r="J24" s="195" t="s">
        <v>116</v>
      </c>
      <c r="K24" s="186" t="s">
        <v>116</v>
      </c>
    </row>
    <row r="25" spans="2:11" ht="20.25" customHeight="1" x14ac:dyDescent="0.2">
      <c r="B25" s="190" t="s">
        <v>118</v>
      </c>
      <c r="C25" s="187" t="s">
        <v>119</v>
      </c>
      <c r="D25" s="189">
        <v>0.7</v>
      </c>
      <c r="E25" s="186" t="s">
        <v>489</v>
      </c>
      <c r="F25" s="186">
        <v>0.47</v>
      </c>
      <c r="G25" s="186" t="s">
        <v>489</v>
      </c>
      <c r="H25" s="186">
        <v>8.5000000000000006E-2</v>
      </c>
      <c r="I25" s="186" t="s">
        <v>489</v>
      </c>
      <c r="J25" s="186">
        <v>1.1000000000000001</v>
      </c>
      <c r="K25" s="186" t="s">
        <v>489</v>
      </c>
    </row>
    <row r="26" spans="2:11" ht="20.25" customHeight="1" x14ac:dyDescent="0.2">
      <c r="B26" s="500" t="s">
        <v>120</v>
      </c>
      <c r="C26" s="196" t="s">
        <v>121</v>
      </c>
      <c r="D26" s="192">
        <v>1</v>
      </c>
      <c r="E26" s="186" t="s">
        <v>489</v>
      </c>
      <c r="F26" s="186">
        <v>0.34</v>
      </c>
      <c r="G26" s="186" t="s">
        <v>489</v>
      </c>
      <c r="H26" s="186">
        <v>6.5000000000000002E-2</v>
      </c>
      <c r="I26" s="186" t="s">
        <v>489</v>
      </c>
      <c r="J26" s="186">
        <v>1.6</v>
      </c>
      <c r="K26" s="186" t="s">
        <v>489</v>
      </c>
    </row>
    <row r="27" spans="2:11" ht="21.75" customHeight="1" x14ac:dyDescent="0.2">
      <c r="B27" s="500"/>
      <c r="C27" s="196" t="s">
        <v>122</v>
      </c>
      <c r="D27" s="186">
        <v>1.2</v>
      </c>
      <c r="E27" s="186" t="s">
        <v>489</v>
      </c>
      <c r="F27" s="186" t="s">
        <v>116</v>
      </c>
      <c r="G27" s="186" t="s">
        <v>116</v>
      </c>
      <c r="H27" s="186" t="s">
        <v>116</v>
      </c>
      <c r="I27" s="186" t="s">
        <v>116</v>
      </c>
      <c r="J27" s="186" t="s">
        <v>116</v>
      </c>
      <c r="K27" s="186" t="s">
        <v>116</v>
      </c>
    </row>
    <row r="28" spans="2:11" ht="18" customHeight="1" x14ac:dyDescent="0.2">
      <c r="B28" s="500" t="s">
        <v>123</v>
      </c>
      <c r="C28" s="196" t="s">
        <v>124</v>
      </c>
      <c r="D28" s="186">
        <v>0.98</v>
      </c>
      <c r="E28" s="186" t="s">
        <v>489</v>
      </c>
      <c r="F28" s="186">
        <v>1.2</v>
      </c>
      <c r="G28" s="186" t="s">
        <v>489</v>
      </c>
      <c r="H28" s="186">
        <v>0.13</v>
      </c>
      <c r="I28" s="186" t="s">
        <v>489</v>
      </c>
      <c r="J28" s="186">
        <v>2.2999999999999998</v>
      </c>
      <c r="K28" s="186" t="s">
        <v>489</v>
      </c>
    </row>
    <row r="29" spans="2:11" ht="20.25" customHeight="1" x14ac:dyDescent="0.2">
      <c r="B29" s="500"/>
      <c r="C29" s="196" t="s">
        <v>125</v>
      </c>
      <c r="D29" s="186">
        <v>0.95</v>
      </c>
      <c r="E29" s="186" t="s">
        <v>489</v>
      </c>
      <c r="F29" s="186">
        <v>0.78</v>
      </c>
      <c r="G29" s="186" t="s">
        <v>489</v>
      </c>
      <c r="H29" s="186">
        <v>0.19</v>
      </c>
      <c r="I29" s="186" t="s">
        <v>489</v>
      </c>
      <c r="J29" s="186">
        <v>2.5</v>
      </c>
      <c r="K29" s="186" t="s">
        <v>489</v>
      </c>
    </row>
    <row r="30" spans="2:11" ht="21" customHeight="1" x14ac:dyDescent="0.2">
      <c r="B30" s="500"/>
      <c r="C30" s="196" t="s">
        <v>126</v>
      </c>
      <c r="D30" s="189">
        <v>0.93</v>
      </c>
      <c r="E30" s="186" t="s">
        <v>489</v>
      </c>
      <c r="F30" s="189">
        <v>0.5</v>
      </c>
      <c r="G30" s="186" t="s">
        <v>489</v>
      </c>
      <c r="H30" s="186">
        <v>0.12</v>
      </c>
      <c r="I30" s="186" t="s">
        <v>489</v>
      </c>
      <c r="J30" s="186">
        <v>1.5</v>
      </c>
      <c r="K30" s="186" t="s">
        <v>489</v>
      </c>
    </row>
    <row r="31" spans="2:11" ht="18" customHeight="1" x14ac:dyDescent="0.2">
      <c r="B31" s="500"/>
      <c r="C31" s="196" t="s">
        <v>127</v>
      </c>
      <c r="D31" s="186">
        <v>1.1000000000000001</v>
      </c>
      <c r="E31" s="186" t="s">
        <v>489</v>
      </c>
      <c r="F31" s="186" t="s">
        <v>116</v>
      </c>
      <c r="G31" s="186" t="s">
        <v>116</v>
      </c>
      <c r="H31" s="186" t="s">
        <v>116</v>
      </c>
      <c r="I31" s="186" t="s">
        <v>116</v>
      </c>
      <c r="J31" s="186" t="s">
        <v>116</v>
      </c>
      <c r="K31" s="186" t="s">
        <v>116</v>
      </c>
    </row>
    <row r="32" spans="2:11" ht="20.85" customHeight="1" x14ac:dyDescent="0.2">
      <c r="B32" s="500" t="s">
        <v>128</v>
      </c>
      <c r="C32" s="196" t="s">
        <v>129</v>
      </c>
      <c r="D32" s="192">
        <v>1.4</v>
      </c>
      <c r="E32" s="186" t="s">
        <v>489</v>
      </c>
      <c r="F32" s="189">
        <v>0.3</v>
      </c>
      <c r="G32" s="186" t="s">
        <v>489</v>
      </c>
      <c r="H32" s="186">
        <v>0.11</v>
      </c>
      <c r="I32" s="186" t="s">
        <v>489</v>
      </c>
      <c r="J32" s="186">
        <v>1.5</v>
      </c>
      <c r="K32" s="186" t="s">
        <v>489</v>
      </c>
    </row>
    <row r="33" spans="2:11" ht="20.85" customHeight="1" x14ac:dyDescent="0.2">
      <c r="B33" s="500"/>
      <c r="C33" s="196" t="s">
        <v>130</v>
      </c>
      <c r="D33" s="186">
        <v>1.2</v>
      </c>
      <c r="E33" s="186" t="s">
        <v>489</v>
      </c>
      <c r="F33" s="186">
        <v>0.27</v>
      </c>
      <c r="G33" s="186" t="s">
        <v>489</v>
      </c>
      <c r="H33" s="186">
        <v>9.4E-2</v>
      </c>
      <c r="I33" s="186" t="s">
        <v>489</v>
      </c>
      <c r="J33" s="192">
        <v>2.4</v>
      </c>
      <c r="K33" s="186" t="s">
        <v>489</v>
      </c>
    </row>
    <row r="34" spans="2:11" ht="20.85" customHeight="1" x14ac:dyDescent="0.2">
      <c r="B34" s="500"/>
      <c r="C34" s="196" t="s">
        <v>131</v>
      </c>
      <c r="D34" s="192">
        <v>1.4</v>
      </c>
      <c r="E34" s="186" t="s">
        <v>489</v>
      </c>
      <c r="F34" s="189">
        <v>0.3</v>
      </c>
      <c r="G34" s="186" t="s">
        <v>489</v>
      </c>
      <c r="H34" s="186">
        <v>0.11</v>
      </c>
      <c r="I34" s="186" t="s">
        <v>489</v>
      </c>
      <c r="J34" s="186">
        <v>2.2999999999999998</v>
      </c>
      <c r="K34" s="186" t="s">
        <v>489</v>
      </c>
    </row>
    <row r="35" spans="2:11" ht="20.85" customHeight="1" x14ac:dyDescent="0.2">
      <c r="B35" s="500"/>
      <c r="C35" s="196" t="s">
        <v>132</v>
      </c>
      <c r="D35" s="192">
        <v>1.4</v>
      </c>
      <c r="E35" s="186" t="s">
        <v>489</v>
      </c>
      <c r="F35" s="189">
        <v>0.37</v>
      </c>
      <c r="G35" s="186" t="s">
        <v>489</v>
      </c>
      <c r="H35" s="186">
        <v>0.11</v>
      </c>
      <c r="I35" s="186" t="s">
        <v>489</v>
      </c>
      <c r="J35" s="186">
        <v>3.3</v>
      </c>
      <c r="K35" s="186" t="s">
        <v>489</v>
      </c>
    </row>
    <row r="36" spans="2:11" ht="20.85" customHeight="1" x14ac:dyDescent="0.2">
      <c r="B36" s="500"/>
      <c r="C36" s="187" t="s">
        <v>133</v>
      </c>
      <c r="D36" s="186">
        <v>1.3</v>
      </c>
      <c r="E36" s="186" t="s">
        <v>489</v>
      </c>
      <c r="F36" s="186">
        <v>0.24</v>
      </c>
      <c r="G36" s="186" t="s">
        <v>489</v>
      </c>
      <c r="H36" s="188">
        <v>8.1000000000000003E-2</v>
      </c>
      <c r="I36" s="186" t="s">
        <v>489</v>
      </c>
      <c r="J36" s="192">
        <v>3</v>
      </c>
      <c r="K36" s="186" t="s">
        <v>489</v>
      </c>
    </row>
    <row r="37" spans="2:11" ht="20.85" customHeight="1" x14ac:dyDescent="0.2">
      <c r="B37" s="505" t="s">
        <v>134</v>
      </c>
      <c r="C37" s="187" t="s">
        <v>135</v>
      </c>
      <c r="D37" s="186">
        <v>0.84</v>
      </c>
      <c r="E37" s="186" t="s">
        <v>489</v>
      </c>
      <c r="F37" s="192">
        <v>1.1000000000000001</v>
      </c>
      <c r="G37" s="186" t="s">
        <v>489</v>
      </c>
      <c r="H37" s="186">
        <v>0.31</v>
      </c>
      <c r="I37" s="186" t="s">
        <v>489</v>
      </c>
      <c r="J37" s="186">
        <v>1.1000000000000001</v>
      </c>
      <c r="K37" s="186" t="s">
        <v>489</v>
      </c>
    </row>
    <row r="38" spans="2:11" ht="20.85" customHeight="1" x14ac:dyDescent="0.2">
      <c r="B38" s="505"/>
      <c r="C38" s="187" t="s">
        <v>136</v>
      </c>
      <c r="D38" s="186">
        <v>0.63</v>
      </c>
      <c r="E38" s="186" t="s">
        <v>489</v>
      </c>
      <c r="F38" s="186">
        <v>8.7999999999999995E-2</v>
      </c>
      <c r="G38" s="186" t="s">
        <v>489</v>
      </c>
      <c r="H38" s="188">
        <v>3.7999999999999999E-2</v>
      </c>
      <c r="I38" s="186" t="s">
        <v>489</v>
      </c>
      <c r="J38" s="186">
        <v>0.95</v>
      </c>
      <c r="K38" s="186" t="s">
        <v>489</v>
      </c>
    </row>
    <row r="39" spans="2:11" ht="20.85" customHeight="1" x14ac:dyDescent="0.2">
      <c r="B39" s="505"/>
      <c r="C39" s="187" t="s">
        <v>137</v>
      </c>
      <c r="D39" s="186">
        <v>1.1000000000000001</v>
      </c>
      <c r="E39" s="186" t="s">
        <v>489</v>
      </c>
      <c r="F39" s="186">
        <v>0.23</v>
      </c>
      <c r="G39" s="186" t="s">
        <v>489</v>
      </c>
      <c r="H39" s="188">
        <v>7.1999999999999995E-2</v>
      </c>
      <c r="I39" s="186" t="s">
        <v>489</v>
      </c>
      <c r="J39" s="186">
        <v>0.85</v>
      </c>
      <c r="K39" s="186" t="s">
        <v>489</v>
      </c>
    </row>
    <row r="40" spans="2:11" ht="20.85" customHeight="1" x14ac:dyDescent="0.2">
      <c r="B40" s="505"/>
      <c r="C40" s="187" t="s">
        <v>138</v>
      </c>
      <c r="D40" s="186">
        <v>0.66</v>
      </c>
      <c r="E40" s="186" t="s">
        <v>489</v>
      </c>
      <c r="F40" s="188">
        <v>9.0999999999999998E-2</v>
      </c>
      <c r="G40" s="186" t="s">
        <v>489</v>
      </c>
      <c r="H40" s="186">
        <v>4.4999999999999998E-2</v>
      </c>
      <c r="I40" s="186" t="s">
        <v>489</v>
      </c>
      <c r="J40" s="186">
        <v>1.2</v>
      </c>
      <c r="K40" s="186" t="s">
        <v>489</v>
      </c>
    </row>
    <row r="41" spans="2:11" ht="20.85" customHeight="1" x14ac:dyDescent="0.2">
      <c r="B41" s="218" t="s">
        <v>139</v>
      </c>
      <c r="C41" s="187" t="s">
        <v>140</v>
      </c>
      <c r="D41" s="186">
        <v>0.67</v>
      </c>
      <c r="E41" s="186" t="s">
        <v>489</v>
      </c>
      <c r="F41" s="194" t="s">
        <v>116</v>
      </c>
      <c r="G41" s="186" t="s">
        <v>116</v>
      </c>
      <c r="H41" s="194" t="s">
        <v>116</v>
      </c>
      <c r="I41" s="186" t="s">
        <v>116</v>
      </c>
      <c r="J41" s="195" t="s">
        <v>116</v>
      </c>
      <c r="K41" s="186" t="s">
        <v>116</v>
      </c>
    </row>
    <row r="42" spans="2:11" ht="24" customHeight="1" x14ac:dyDescent="0.2">
      <c r="B42" s="500" t="s">
        <v>141</v>
      </c>
      <c r="C42" s="500"/>
      <c r="D42" s="502">
        <f>AVERAGE(D7:D41)</f>
        <v>0.92911764705882338</v>
      </c>
      <c r="E42" s="502"/>
      <c r="F42" s="502">
        <f>AVERAGE(F7:F41)</f>
        <v>0.30233333333333329</v>
      </c>
      <c r="G42" s="502"/>
      <c r="H42" s="504">
        <f>AVERAGE(H7:H41)</f>
        <v>8.033333333333334E-2</v>
      </c>
      <c r="I42" s="504"/>
      <c r="J42" s="501">
        <f>AVERAGE(J7:J41)</f>
        <v>1.4532258064516133</v>
      </c>
      <c r="K42" s="501"/>
    </row>
    <row r="43" spans="2:11" ht="24" customHeight="1" x14ac:dyDescent="0.2">
      <c r="B43" s="500" t="s">
        <v>142</v>
      </c>
      <c r="C43" s="500"/>
      <c r="D43" s="502">
        <f>MIN(D7:D41)</f>
        <v>0.36</v>
      </c>
      <c r="E43" s="502"/>
      <c r="F43" s="504">
        <f>MIN(F7:F41)</f>
        <v>0.02</v>
      </c>
      <c r="G43" s="504"/>
      <c r="H43" s="504">
        <f>MIN(H7:H41)</f>
        <v>1.9E-2</v>
      </c>
      <c r="I43" s="504"/>
      <c r="J43" s="502">
        <f>MIN(J7:J41)</f>
        <v>0.44</v>
      </c>
      <c r="K43" s="502"/>
    </row>
    <row r="44" spans="2:11" ht="24" customHeight="1" x14ac:dyDescent="0.2">
      <c r="B44" s="500" t="s">
        <v>143</v>
      </c>
      <c r="C44" s="500"/>
      <c r="D44" s="501">
        <f>MAX(D7:D41)</f>
        <v>1.7</v>
      </c>
      <c r="E44" s="501"/>
      <c r="F44" s="502">
        <f>MAX(F7:F41)</f>
        <v>1.2</v>
      </c>
      <c r="G44" s="502"/>
      <c r="H44" s="502">
        <f>MAX(H7:H41)</f>
        <v>0.31</v>
      </c>
      <c r="I44" s="502"/>
      <c r="J44" s="501">
        <f>MAX(J7:J41)</f>
        <v>3.5</v>
      </c>
      <c r="K44" s="501"/>
    </row>
    <row r="45" spans="2:11" x14ac:dyDescent="0.2">
      <c r="B45" s="503" t="s">
        <v>490</v>
      </c>
      <c r="C45" s="503"/>
      <c r="D45" s="503"/>
      <c r="E45" s="503"/>
      <c r="F45" s="503"/>
      <c r="G45" s="503"/>
      <c r="H45" s="503"/>
      <c r="I45" s="503"/>
      <c r="J45" s="503"/>
      <c r="K45" s="503"/>
    </row>
    <row r="46" spans="2:11" ht="27" customHeight="1" x14ac:dyDescent="0.2">
      <c r="B46" s="499" t="s">
        <v>144</v>
      </c>
      <c r="C46" s="499"/>
      <c r="D46" s="499"/>
      <c r="E46" s="499"/>
      <c r="F46" s="499"/>
      <c r="G46" s="499"/>
      <c r="H46" s="499"/>
      <c r="I46" s="499"/>
      <c r="J46" s="499"/>
      <c r="K46" s="499"/>
    </row>
  </sheetData>
  <mergeCells count="35">
    <mergeCell ref="J4:K4"/>
    <mergeCell ref="B5:B6"/>
    <mergeCell ref="C5:C6"/>
    <mergeCell ref="D6:E6"/>
    <mergeCell ref="F6:G6"/>
    <mergeCell ref="H6:I6"/>
    <mergeCell ref="J6:K6"/>
    <mergeCell ref="B28:B31"/>
    <mergeCell ref="B4:C4"/>
    <mergeCell ref="D4:E4"/>
    <mergeCell ref="F4:G4"/>
    <mergeCell ref="H4:I4"/>
    <mergeCell ref="B7:B15"/>
    <mergeCell ref="B16:B21"/>
    <mergeCell ref="B22:B24"/>
    <mergeCell ref="B26:B27"/>
    <mergeCell ref="B32:B36"/>
    <mergeCell ref="B37:B40"/>
    <mergeCell ref="B42:C42"/>
    <mergeCell ref="D42:E42"/>
    <mergeCell ref="F42:G42"/>
    <mergeCell ref="J42:K42"/>
    <mergeCell ref="B43:C43"/>
    <mergeCell ref="D43:E43"/>
    <mergeCell ref="F43:G43"/>
    <mergeCell ref="H43:I43"/>
    <mergeCell ref="J43:K43"/>
    <mergeCell ref="H42:I42"/>
    <mergeCell ref="B46:K46"/>
    <mergeCell ref="B44:C44"/>
    <mergeCell ref="D44:E44"/>
    <mergeCell ref="F44:G44"/>
    <mergeCell ref="H44:I44"/>
    <mergeCell ref="J44:K44"/>
    <mergeCell ref="B45:K45"/>
  </mergeCells>
  <phoneticPr fontId="23"/>
  <pageMargins left="0.59055118110236227" right="0.59055118110236227" top="0.59055118110236227" bottom="0.59055118110236227" header="0.51181102362204722" footer="0.51181102362204722"/>
  <pageSetup paperSize="9" scale="84"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L11"/>
  <sheetViews>
    <sheetView showGridLines="0" view="pageBreakPreview" zoomScaleNormal="100" zoomScaleSheetLayoutView="100" workbookViewId="0">
      <selection activeCell="B1" sqref="B1"/>
    </sheetView>
  </sheetViews>
  <sheetFormatPr defaultColWidth="9" defaultRowHeight="13.2" x14ac:dyDescent="0.2"/>
  <cols>
    <col min="1" max="1" width="2.44140625" customWidth="1"/>
    <col min="2" max="2" width="24.88671875" customWidth="1"/>
    <col min="3" max="3" width="7.88671875" customWidth="1"/>
    <col min="4" max="4" width="6" bestFit="1" customWidth="1"/>
    <col min="5" max="5" width="12.88671875" customWidth="1"/>
    <col min="6" max="6" width="2" bestFit="1" customWidth="1"/>
    <col min="7" max="7" width="7.6640625" customWidth="1"/>
    <col min="8" max="8" width="3.109375" bestFit="1" customWidth="1"/>
    <col min="9" max="9" width="6.109375" customWidth="1"/>
    <col min="10" max="10" width="2" bestFit="1" customWidth="1"/>
    <col min="11" max="11" width="10.109375" customWidth="1"/>
  </cols>
  <sheetData>
    <row r="1" spans="1:12" ht="17.25" customHeight="1" x14ac:dyDescent="0.2">
      <c r="A1" s="5"/>
      <c r="B1" s="6" t="s">
        <v>491</v>
      </c>
    </row>
    <row r="2" spans="1:12" ht="25.5" customHeight="1" x14ac:dyDescent="0.2">
      <c r="B2" s="185" t="s">
        <v>145</v>
      </c>
      <c r="C2" s="197" t="s">
        <v>146</v>
      </c>
      <c r="D2" s="198" t="s">
        <v>147</v>
      </c>
      <c r="E2" s="198" t="s">
        <v>148</v>
      </c>
      <c r="F2" s="516" t="s">
        <v>149</v>
      </c>
      <c r="G2" s="517"/>
      <c r="H2" s="517"/>
      <c r="I2" s="517"/>
      <c r="J2" s="518"/>
      <c r="K2" s="197" t="s">
        <v>150</v>
      </c>
      <c r="L2" s="199" t="s">
        <v>151</v>
      </c>
    </row>
    <row r="3" spans="1:12" x14ac:dyDescent="0.2">
      <c r="B3" s="510" t="s">
        <v>152</v>
      </c>
      <c r="C3" s="512" t="s">
        <v>153</v>
      </c>
      <c r="D3" s="7">
        <v>34</v>
      </c>
      <c r="E3" s="21">
        <v>0.92911764705882349</v>
      </c>
      <c r="F3" s="9"/>
      <c r="G3" s="10">
        <v>0.36</v>
      </c>
      <c r="H3" s="11" t="s">
        <v>154</v>
      </c>
      <c r="I3" s="12">
        <v>1.7</v>
      </c>
      <c r="J3" s="13"/>
      <c r="K3" s="519">
        <v>3</v>
      </c>
      <c r="L3" s="7">
        <v>0</v>
      </c>
    </row>
    <row r="4" spans="1:12" x14ac:dyDescent="0.2">
      <c r="B4" s="511"/>
      <c r="C4" s="513"/>
      <c r="D4" s="14">
        <v>34</v>
      </c>
      <c r="E4" s="15">
        <v>1.1995588235294121</v>
      </c>
      <c r="F4" s="200" t="s">
        <v>155</v>
      </c>
      <c r="G4" s="16">
        <v>0.48</v>
      </c>
      <c r="H4" s="17" t="s">
        <v>154</v>
      </c>
      <c r="I4" s="18">
        <v>2.9849999999999999</v>
      </c>
      <c r="J4" s="19" t="s">
        <v>156</v>
      </c>
      <c r="K4" s="520"/>
      <c r="L4" s="20">
        <v>-0.1</v>
      </c>
    </row>
    <row r="5" spans="1:12" x14ac:dyDescent="0.2">
      <c r="B5" s="510" t="s">
        <v>157</v>
      </c>
      <c r="C5" s="512" t="s">
        <v>158</v>
      </c>
      <c r="D5" s="7">
        <v>30</v>
      </c>
      <c r="E5" s="21">
        <v>0.30233333333333334</v>
      </c>
      <c r="F5" s="9"/>
      <c r="G5" s="74">
        <v>0.02</v>
      </c>
      <c r="H5" s="11" t="s">
        <v>154</v>
      </c>
      <c r="I5" s="12">
        <v>1.2</v>
      </c>
      <c r="J5" s="13"/>
      <c r="K5" s="514">
        <v>130</v>
      </c>
      <c r="L5" s="23">
        <v>0</v>
      </c>
    </row>
    <row r="6" spans="1:12" x14ac:dyDescent="0.2">
      <c r="B6" s="511"/>
      <c r="C6" s="513"/>
      <c r="D6" s="14">
        <v>30</v>
      </c>
      <c r="E6" s="24">
        <v>0.2999</v>
      </c>
      <c r="F6" s="200" t="s">
        <v>155</v>
      </c>
      <c r="G6" s="25">
        <v>4.3999999999999997E-2</v>
      </c>
      <c r="H6" s="26" t="s">
        <v>154</v>
      </c>
      <c r="I6" s="27">
        <v>0.79</v>
      </c>
      <c r="J6" s="19" t="s">
        <v>156</v>
      </c>
      <c r="K6" s="515"/>
      <c r="L6" s="20">
        <v>-0.1</v>
      </c>
    </row>
    <row r="7" spans="1:12" x14ac:dyDescent="0.2">
      <c r="B7" s="510" t="s">
        <v>159</v>
      </c>
      <c r="C7" s="512" t="s">
        <v>153</v>
      </c>
      <c r="D7" s="7">
        <v>30</v>
      </c>
      <c r="E7" s="28">
        <v>8.033333333333334E-2</v>
      </c>
      <c r="F7" s="9"/>
      <c r="G7" s="29">
        <v>1.9E-2</v>
      </c>
      <c r="H7" s="11" t="s">
        <v>154</v>
      </c>
      <c r="I7" s="30">
        <v>0.31</v>
      </c>
      <c r="J7" s="13"/>
      <c r="K7" s="514">
        <v>200</v>
      </c>
      <c r="L7" s="23">
        <v>0</v>
      </c>
    </row>
    <row r="8" spans="1:12" x14ac:dyDescent="0.2">
      <c r="B8" s="511"/>
      <c r="C8" s="513"/>
      <c r="D8" s="14">
        <v>30</v>
      </c>
      <c r="E8" s="75">
        <v>8.2266666666666668E-2</v>
      </c>
      <c r="F8" s="200" t="s">
        <v>155</v>
      </c>
      <c r="G8" s="31">
        <v>2.7E-2</v>
      </c>
      <c r="H8" s="26" t="s">
        <v>154</v>
      </c>
      <c r="I8" s="32">
        <v>0.18</v>
      </c>
      <c r="J8" s="19" t="s">
        <v>156</v>
      </c>
      <c r="K8" s="515"/>
      <c r="L8" s="20">
        <v>-0.1</v>
      </c>
    </row>
    <row r="9" spans="1:12" x14ac:dyDescent="0.2">
      <c r="B9" s="510" t="s">
        <v>160</v>
      </c>
      <c r="C9" s="512" t="s">
        <v>153</v>
      </c>
      <c r="D9" s="7">
        <v>31</v>
      </c>
      <c r="E9" s="8">
        <v>1.453225806451613</v>
      </c>
      <c r="F9" s="9"/>
      <c r="G9" s="33">
        <v>0.44</v>
      </c>
      <c r="H9" s="11" t="s">
        <v>154</v>
      </c>
      <c r="I9" s="30">
        <v>3.5</v>
      </c>
      <c r="J9" s="13"/>
      <c r="K9" s="514">
        <v>150</v>
      </c>
      <c r="L9" s="23">
        <v>0</v>
      </c>
    </row>
    <row r="10" spans="1:12" x14ac:dyDescent="0.2">
      <c r="B10" s="511"/>
      <c r="C10" s="513"/>
      <c r="D10" s="14">
        <v>31</v>
      </c>
      <c r="E10" s="15">
        <v>1.3580645161290319</v>
      </c>
      <c r="F10" s="200" t="s">
        <v>155</v>
      </c>
      <c r="G10" s="34">
        <v>0.63</v>
      </c>
      <c r="H10" s="26" t="s">
        <v>154</v>
      </c>
      <c r="I10" s="35">
        <v>3.1</v>
      </c>
      <c r="J10" s="19" t="s">
        <v>156</v>
      </c>
      <c r="K10" s="515"/>
      <c r="L10" s="20">
        <v>-0.1</v>
      </c>
    </row>
    <row r="11" spans="1:12" ht="15.75" customHeight="1" x14ac:dyDescent="0.2"/>
  </sheetData>
  <mergeCells count="13">
    <mergeCell ref="F2:J2"/>
    <mergeCell ref="B3:B4"/>
    <mergeCell ref="C3:C4"/>
    <mergeCell ref="K3:K4"/>
    <mergeCell ref="B5:B6"/>
    <mergeCell ref="C5:C6"/>
    <mergeCell ref="K5:K6"/>
    <mergeCell ref="B7:B8"/>
    <mergeCell ref="C7:C8"/>
    <mergeCell ref="K7:K8"/>
    <mergeCell ref="B9:B10"/>
    <mergeCell ref="C9:C10"/>
    <mergeCell ref="K9:K10"/>
  </mergeCells>
  <phoneticPr fontId="23"/>
  <pageMargins left="0.59055118110236227" right="0.59055118110236227" top="0.59055118110236227" bottom="0.59055118110236227" header="0.51181102362204722" footer="0.59055118110236227"/>
  <pageSetup paperSize="9" orientation="portrait" horizontalDpi="200" verticalDpi="200"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L25"/>
  <sheetViews>
    <sheetView showGridLines="0" view="pageBreakPreview" zoomScaleNormal="130" zoomScaleSheetLayoutView="100" workbookViewId="0">
      <selection activeCell="B1" sqref="B1"/>
    </sheetView>
  </sheetViews>
  <sheetFormatPr defaultColWidth="9" defaultRowHeight="13.2" x14ac:dyDescent="0.2"/>
  <cols>
    <col min="1" max="1" width="2.44140625" customWidth="1"/>
    <col min="2" max="2" width="24.88671875" customWidth="1"/>
    <col min="3" max="3" width="7.88671875" customWidth="1"/>
    <col min="4" max="4" width="6" bestFit="1" customWidth="1"/>
    <col min="5" max="5" width="12.88671875" customWidth="1"/>
    <col min="6" max="6" width="2" bestFit="1" customWidth="1"/>
    <col min="7" max="7" width="7.6640625" customWidth="1"/>
    <col min="8" max="8" width="3.109375" bestFit="1" customWidth="1"/>
    <col min="9" max="9" width="6.109375" customWidth="1"/>
    <col min="10" max="10" width="2" bestFit="1" customWidth="1"/>
    <col min="11" max="11" width="10.109375" customWidth="1"/>
  </cols>
  <sheetData>
    <row r="1" spans="2:12" ht="18" customHeight="1" x14ac:dyDescent="0.2">
      <c r="B1" s="6" t="s">
        <v>492</v>
      </c>
    </row>
    <row r="2" spans="2:12" ht="25.5" customHeight="1" x14ac:dyDescent="0.2">
      <c r="B2" s="185" t="s">
        <v>145</v>
      </c>
      <c r="C2" s="197" t="s">
        <v>146</v>
      </c>
      <c r="D2" s="198" t="s">
        <v>147</v>
      </c>
      <c r="E2" s="198" t="s">
        <v>148</v>
      </c>
      <c r="F2" s="516" t="s">
        <v>149</v>
      </c>
      <c r="G2" s="517"/>
      <c r="H2" s="517"/>
      <c r="I2" s="517"/>
      <c r="J2" s="518"/>
      <c r="K2" s="197" t="s">
        <v>161</v>
      </c>
      <c r="L2" s="199" t="s">
        <v>162</v>
      </c>
    </row>
    <row r="3" spans="2:12" ht="14.25" customHeight="1" x14ac:dyDescent="0.2">
      <c r="B3" s="510" t="s">
        <v>163</v>
      </c>
      <c r="C3" s="512" t="s">
        <v>153</v>
      </c>
      <c r="D3" s="7">
        <v>23</v>
      </c>
      <c r="E3" s="21">
        <v>0.11539130434782609</v>
      </c>
      <c r="F3" s="9"/>
      <c r="G3" s="29">
        <v>1.4E-2</v>
      </c>
      <c r="H3" s="11" t="s">
        <v>154</v>
      </c>
      <c r="I3" s="12">
        <v>1.3</v>
      </c>
      <c r="J3" s="36"/>
      <c r="K3" s="519">
        <v>2</v>
      </c>
      <c r="L3" s="23">
        <v>0</v>
      </c>
    </row>
    <row r="4" spans="2:12" ht="14.25" customHeight="1" x14ac:dyDescent="0.2">
      <c r="B4" s="511"/>
      <c r="C4" s="513"/>
      <c r="D4" s="14">
        <v>23</v>
      </c>
      <c r="E4" s="24">
        <v>0.11100000000000002</v>
      </c>
      <c r="F4" s="200" t="s">
        <v>155</v>
      </c>
      <c r="G4" s="37">
        <v>6.0000000000000001E-3</v>
      </c>
      <c r="H4" s="17" t="s">
        <v>154</v>
      </c>
      <c r="I4" s="201">
        <v>0.95</v>
      </c>
      <c r="J4" s="19" t="s">
        <v>156</v>
      </c>
      <c r="K4" s="520"/>
      <c r="L4" s="20">
        <v>-0.1</v>
      </c>
    </row>
    <row r="5" spans="2:12" ht="14.25" customHeight="1" x14ac:dyDescent="0.2">
      <c r="B5" s="510" t="s">
        <v>164</v>
      </c>
      <c r="C5" s="512" t="s">
        <v>153</v>
      </c>
      <c r="D5" s="7">
        <v>23</v>
      </c>
      <c r="E5" s="28">
        <v>6.9260869565217403E-2</v>
      </c>
      <c r="F5" s="9"/>
      <c r="G5" s="80">
        <v>8.9999999999999993E-3</v>
      </c>
      <c r="H5" s="11" t="s">
        <v>154</v>
      </c>
      <c r="I5" s="202">
        <v>0.47</v>
      </c>
      <c r="J5" s="36"/>
      <c r="K5" s="514">
        <v>10</v>
      </c>
      <c r="L5" s="23">
        <v>0</v>
      </c>
    </row>
    <row r="6" spans="2:12" ht="14.25" customHeight="1" x14ac:dyDescent="0.2">
      <c r="B6" s="511"/>
      <c r="C6" s="513"/>
      <c r="D6" s="14">
        <v>23</v>
      </c>
      <c r="E6" s="24">
        <v>0.1111304347826087</v>
      </c>
      <c r="F6" s="40" t="s">
        <v>155</v>
      </c>
      <c r="G6" s="41">
        <v>1.9E-2</v>
      </c>
      <c r="H6" s="26" t="s">
        <v>154</v>
      </c>
      <c r="I6" s="55">
        <v>1.1000000000000001</v>
      </c>
      <c r="J6" s="19" t="s">
        <v>156</v>
      </c>
      <c r="K6" s="515"/>
      <c r="L6" s="20">
        <v>-0.1</v>
      </c>
    </row>
    <row r="7" spans="2:12" ht="14.25" customHeight="1" x14ac:dyDescent="0.2">
      <c r="B7" s="510" t="s">
        <v>165</v>
      </c>
      <c r="C7" s="512" t="s">
        <v>166</v>
      </c>
      <c r="D7" s="7">
        <v>18</v>
      </c>
      <c r="E7" s="8">
        <v>1.5555555555555554</v>
      </c>
      <c r="F7" s="9"/>
      <c r="G7" s="203">
        <v>1.3</v>
      </c>
      <c r="H7" s="11" t="s">
        <v>154</v>
      </c>
      <c r="I7" s="43">
        <v>1.9</v>
      </c>
      <c r="J7" s="36"/>
      <c r="K7" s="514">
        <v>40</v>
      </c>
      <c r="L7" s="23">
        <v>0</v>
      </c>
    </row>
    <row r="8" spans="2:12" ht="14.25" customHeight="1" x14ac:dyDescent="0.2">
      <c r="B8" s="511"/>
      <c r="C8" s="513"/>
      <c r="D8" s="14">
        <v>18</v>
      </c>
      <c r="E8" s="15">
        <v>1.5466666666666666</v>
      </c>
      <c r="F8" s="200" t="s">
        <v>155</v>
      </c>
      <c r="G8" s="204">
        <v>0.74</v>
      </c>
      <c r="H8" s="26" t="s">
        <v>154</v>
      </c>
      <c r="I8" s="38">
        <v>2.1</v>
      </c>
      <c r="J8" s="19" t="s">
        <v>156</v>
      </c>
      <c r="K8" s="515"/>
      <c r="L8" s="20">
        <v>-0.1</v>
      </c>
    </row>
    <row r="9" spans="2:12" ht="14.25" customHeight="1" x14ac:dyDescent="0.2">
      <c r="B9" s="510" t="s">
        <v>167</v>
      </c>
      <c r="C9" s="512" t="s">
        <v>168</v>
      </c>
      <c r="D9" s="7">
        <v>16</v>
      </c>
      <c r="E9" s="8">
        <v>2.1274999999999999</v>
      </c>
      <c r="F9" s="9"/>
      <c r="G9" s="83">
        <v>0.3</v>
      </c>
      <c r="H9" s="11" t="s">
        <v>154</v>
      </c>
      <c r="I9" s="39">
        <v>9</v>
      </c>
      <c r="J9" s="36"/>
      <c r="K9" s="514">
        <v>25</v>
      </c>
      <c r="L9" s="23">
        <v>0</v>
      </c>
    </row>
    <row r="10" spans="2:12" ht="14.25" customHeight="1" x14ac:dyDescent="0.2">
      <c r="B10" s="511"/>
      <c r="C10" s="513"/>
      <c r="D10" s="14">
        <v>16</v>
      </c>
      <c r="E10" s="15">
        <v>2.5581250000000004</v>
      </c>
      <c r="F10" s="200" t="s">
        <v>155</v>
      </c>
      <c r="G10" s="34">
        <v>0.93</v>
      </c>
      <c r="H10" s="26" t="s">
        <v>154</v>
      </c>
      <c r="I10" s="45">
        <v>7.7</v>
      </c>
      <c r="J10" s="19" t="s">
        <v>156</v>
      </c>
      <c r="K10" s="515"/>
      <c r="L10" s="20">
        <v>-0.1</v>
      </c>
    </row>
    <row r="11" spans="2:12" ht="14.25" customHeight="1" x14ac:dyDescent="0.2">
      <c r="B11" s="523" t="s">
        <v>169</v>
      </c>
      <c r="C11" s="512" t="s">
        <v>153</v>
      </c>
      <c r="D11" s="7">
        <v>24</v>
      </c>
      <c r="E11" s="21">
        <v>0.80333333333333334</v>
      </c>
      <c r="F11" s="9"/>
      <c r="G11" s="44">
        <v>0.11</v>
      </c>
      <c r="H11" s="11" t="s">
        <v>154</v>
      </c>
      <c r="I11" s="46">
        <v>10</v>
      </c>
      <c r="J11" s="36"/>
      <c r="K11" s="524">
        <v>18</v>
      </c>
      <c r="L11" s="47">
        <v>0</v>
      </c>
    </row>
    <row r="12" spans="2:12" ht="14.25" customHeight="1" x14ac:dyDescent="0.2">
      <c r="B12" s="523"/>
      <c r="C12" s="513"/>
      <c r="D12" s="14">
        <v>24</v>
      </c>
      <c r="E12" s="15">
        <v>1.0558333333333301</v>
      </c>
      <c r="F12" s="200" t="s">
        <v>155</v>
      </c>
      <c r="G12" s="34">
        <v>0.12</v>
      </c>
      <c r="H12" s="26" t="s">
        <v>154</v>
      </c>
      <c r="I12" s="206">
        <v>13</v>
      </c>
      <c r="J12" s="19" t="s">
        <v>156</v>
      </c>
      <c r="K12" s="524"/>
      <c r="L12" s="207">
        <v>-0.1</v>
      </c>
    </row>
    <row r="13" spans="2:12" ht="14.25" customHeight="1" x14ac:dyDescent="0.2">
      <c r="B13" s="523" t="s">
        <v>170</v>
      </c>
      <c r="C13" s="512" t="s">
        <v>153</v>
      </c>
      <c r="D13" s="7">
        <v>23</v>
      </c>
      <c r="E13" s="21">
        <v>0.16456521739130434</v>
      </c>
      <c r="F13" s="9"/>
      <c r="G13" s="49">
        <v>0.09</v>
      </c>
      <c r="H13" s="11" t="s">
        <v>154</v>
      </c>
      <c r="I13" s="32">
        <v>0.51</v>
      </c>
      <c r="J13" s="36"/>
      <c r="K13" s="524">
        <v>1.6</v>
      </c>
      <c r="L13" s="47">
        <v>0</v>
      </c>
    </row>
    <row r="14" spans="2:12" ht="14.25" customHeight="1" x14ac:dyDescent="0.2">
      <c r="B14" s="523"/>
      <c r="C14" s="513"/>
      <c r="D14" s="14">
        <v>23</v>
      </c>
      <c r="E14" s="24">
        <v>0.21521739130434786</v>
      </c>
      <c r="F14" s="200" t="s">
        <v>155</v>
      </c>
      <c r="G14" s="204">
        <v>0.11</v>
      </c>
      <c r="H14" s="26" t="s">
        <v>154</v>
      </c>
      <c r="I14" s="48">
        <v>0.51</v>
      </c>
      <c r="J14" s="19" t="s">
        <v>156</v>
      </c>
      <c r="K14" s="524"/>
      <c r="L14" s="207">
        <v>-0.1</v>
      </c>
    </row>
    <row r="15" spans="2:12" ht="14.25" customHeight="1" x14ac:dyDescent="0.2">
      <c r="B15" s="522" t="s">
        <v>171</v>
      </c>
      <c r="C15" s="512" t="s">
        <v>153</v>
      </c>
      <c r="D15" s="7">
        <v>27</v>
      </c>
      <c r="E15" s="21">
        <v>0.12166666666666666</v>
      </c>
      <c r="F15" s="9"/>
      <c r="G15" s="208">
        <v>2.7E-2</v>
      </c>
      <c r="H15" s="50" t="s">
        <v>154</v>
      </c>
      <c r="I15" s="209">
        <v>0.51</v>
      </c>
      <c r="J15" s="36"/>
      <c r="K15" s="521">
        <v>2.5</v>
      </c>
      <c r="L15" s="23">
        <v>0</v>
      </c>
    </row>
    <row r="16" spans="2:12" ht="14.25" customHeight="1" x14ac:dyDescent="0.2">
      <c r="B16" s="511"/>
      <c r="C16" s="513"/>
      <c r="D16" s="14">
        <v>27</v>
      </c>
      <c r="E16" s="24">
        <v>0.17314814814814816</v>
      </c>
      <c r="F16" s="200" t="s">
        <v>155</v>
      </c>
      <c r="G16" s="51">
        <v>8.9999999999999993E-3</v>
      </c>
      <c r="H16" s="17" t="s">
        <v>154</v>
      </c>
      <c r="I16" s="52">
        <v>1.4</v>
      </c>
      <c r="J16" s="19" t="s">
        <v>156</v>
      </c>
      <c r="K16" s="515"/>
      <c r="L16" s="20">
        <v>-0.1</v>
      </c>
    </row>
    <row r="17" spans="2:12" ht="14.25" customHeight="1" x14ac:dyDescent="0.2">
      <c r="B17" s="510" t="s">
        <v>172</v>
      </c>
      <c r="C17" s="512" t="s">
        <v>173</v>
      </c>
      <c r="D17" s="7">
        <v>17</v>
      </c>
      <c r="E17" s="21">
        <v>0.69294117647058817</v>
      </c>
      <c r="F17" s="9"/>
      <c r="G17" s="53">
        <v>0.31</v>
      </c>
      <c r="H17" s="50" t="s">
        <v>154</v>
      </c>
      <c r="I17" s="12">
        <v>1</v>
      </c>
      <c r="J17" s="36"/>
      <c r="K17" s="521">
        <v>6</v>
      </c>
      <c r="L17" s="23">
        <v>0</v>
      </c>
    </row>
    <row r="18" spans="2:12" ht="14.25" customHeight="1" x14ac:dyDescent="0.2">
      <c r="B18" s="511"/>
      <c r="C18" s="513"/>
      <c r="D18" s="14">
        <v>17</v>
      </c>
      <c r="E18" s="15">
        <v>1</v>
      </c>
      <c r="F18" s="200" t="s">
        <v>155</v>
      </c>
      <c r="G18" s="54">
        <v>0.59</v>
      </c>
      <c r="H18" s="26" t="s">
        <v>154</v>
      </c>
      <c r="I18" s="55">
        <v>1.5</v>
      </c>
      <c r="J18" s="19" t="s">
        <v>156</v>
      </c>
      <c r="K18" s="515"/>
      <c r="L18" s="20">
        <v>-0.1</v>
      </c>
    </row>
    <row r="19" spans="2:12" ht="14.25" customHeight="1" x14ac:dyDescent="0.2">
      <c r="B19" s="510" t="s">
        <v>174</v>
      </c>
      <c r="C19" s="512" t="s">
        <v>175</v>
      </c>
      <c r="D19" s="7">
        <v>16</v>
      </c>
      <c r="E19" s="7">
        <v>18.3125</v>
      </c>
      <c r="F19" s="9"/>
      <c r="G19" s="56">
        <v>3.4</v>
      </c>
      <c r="H19" s="50" t="s">
        <v>154</v>
      </c>
      <c r="I19" s="57">
        <v>57</v>
      </c>
      <c r="J19" s="36"/>
      <c r="K19" s="521">
        <v>140</v>
      </c>
      <c r="L19" s="23">
        <v>0</v>
      </c>
    </row>
    <row r="20" spans="2:12" ht="14.25" customHeight="1" x14ac:dyDescent="0.2">
      <c r="B20" s="511"/>
      <c r="C20" s="513"/>
      <c r="D20" s="14">
        <v>16</v>
      </c>
      <c r="E20" s="14">
        <v>23.543749999999999</v>
      </c>
      <c r="F20" s="200" t="s">
        <v>155</v>
      </c>
      <c r="G20" s="58">
        <v>6.7</v>
      </c>
      <c r="H20" s="26" t="s">
        <v>154</v>
      </c>
      <c r="I20" s="59">
        <v>64</v>
      </c>
      <c r="J20" s="19" t="s">
        <v>156</v>
      </c>
      <c r="K20" s="515"/>
      <c r="L20" s="20">
        <v>-0.3</v>
      </c>
    </row>
    <row r="21" spans="2:12" ht="14.25" customHeight="1" x14ac:dyDescent="0.2">
      <c r="B21" s="510" t="s">
        <v>176</v>
      </c>
      <c r="C21" s="512" t="s">
        <v>153</v>
      </c>
      <c r="D21" s="47">
        <v>25</v>
      </c>
      <c r="E21" s="210">
        <v>1.8479999999999999</v>
      </c>
      <c r="F21" s="9"/>
      <c r="G21" s="60">
        <v>0.47</v>
      </c>
      <c r="H21" s="50" t="s">
        <v>154</v>
      </c>
      <c r="I21" s="43">
        <v>3.4</v>
      </c>
      <c r="J21" s="36"/>
      <c r="K21" s="514">
        <v>120</v>
      </c>
      <c r="L21" s="23">
        <v>0</v>
      </c>
    </row>
    <row r="22" spans="2:12" ht="14.25" customHeight="1" x14ac:dyDescent="0.2">
      <c r="B22" s="511"/>
      <c r="C22" s="513"/>
      <c r="D22" s="211">
        <v>25</v>
      </c>
      <c r="E22" s="61">
        <v>2.1191999999999998</v>
      </c>
      <c r="F22" s="200" t="s">
        <v>155</v>
      </c>
      <c r="G22" s="62">
        <v>0.69</v>
      </c>
      <c r="H22" s="26" t="s">
        <v>154</v>
      </c>
      <c r="I22" s="55">
        <v>3.7</v>
      </c>
      <c r="J22" s="19" t="s">
        <v>177</v>
      </c>
      <c r="K22" s="515"/>
      <c r="L22" s="20">
        <v>-0.1</v>
      </c>
    </row>
    <row r="23" spans="2:12" ht="14.25" customHeight="1" x14ac:dyDescent="0.2">
      <c r="B23" s="510" t="s">
        <v>178</v>
      </c>
      <c r="C23" s="512" t="s">
        <v>153</v>
      </c>
      <c r="D23" s="212">
        <v>23</v>
      </c>
      <c r="E23" s="213">
        <v>1.3</v>
      </c>
      <c r="F23" s="9"/>
      <c r="G23" s="63">
        <v>1.1000000000000001</v>
      </c>
      <c r="H23" s="50" t="s">
        <v>154</v>
      </c>
      <c r="I23" s="43">
        <v>2</v>
      </c>
      <c r="J23" s="36"/>
      <c r="K23" s="514">
        <v>94</v>
      </c>
      <c r="L23" s="23">
        <v>0</v>
      </c>
    </row>
    <row r="24" spans="2:12" ht="14.25" customHeight="1" x14ac:dyDescent="0.2">
      <c r="B24" s="511"/>
      <c r="C24" s="513"/>
      <c r="D24" s="64">
        <v>23</v>
      </c>
      <c r="E24" s="214">
        <v>1.4521739130434785</v>
      </c>
      <c r="F24" s="200" t="s">
        <v>155</v>
      </c>
      <c r="G24" s="58">
        <v>1.3</v>
      </c>
      <c r="H24" s="26" t="s">
        <v>154</v>
      </c>
      <c r="I24" s="55">
        <v>1.8</v>
      </c>
      <c r="J24" s="19" t="s">
        <v>177</v>
      </c>
      <c r="K24" s="515"/>
      <c r="L24" s="20">
        <v>-0.3</v>
      </c>
    </row>
    <row r="25" spans="2:12" ht="15.75" customHeight="1" x14ac:dyDescent="0.2">
      <c r="B25" s="352"/>
      <c r="C25" s="65"/>
      <c r="D25" s="66"/>
      <c r="E25" s="66"/>
      <c r="F25" s="67"/>
      <c r="G25" s="67"/>
      <c r="H25" s="68"/>
      <c r="I25" s="69"/>
      <c r="J25" s="70"/>
      <c r="K25" s="71"/>
      <c r="L25" s="72"/>
    </row>
  </sheetData>
  <mergeCells count="34">
    <mergeCell ref="F2:J2"/>
    <mergeCell ref="B3:B4"/>
    <mergeCell ref="C3:C4"/>
    <mergeCell ref="K3:K4"/>
    <mergeCell ref="B5:B6"/>
    <mergeCell ref="C5:C6"/>
    <mergeCell ref="K5:K6"/>
    <mergeCell ref="B7:B8"/>
    <mergeCell ref="C7:C8"/>
    <mergeCell ref="K7:K8"/>
    <mergeCell ref="B9:B10"/>
    <mergeCell ref="C9:C10"/>
    <mergeCell ref="K9:K10"/>
    <mergeCell ref="B11:B12"/>
    <mergeCell ref="C11:C12"/>
    <mergeCell ref="K11:K12"/>
    <mergeCell ref="B13:B14"/>
    <mergeCell ref="C13:C14"/>
    <mergeCell ref="K13:K14"/>
    <mergeCell ref="B15:B16"/>
    <mergeCell ref="C15:C16"/>
    <mergeCell ref="K15:K16"/>
    <mergeCell ref="B17:B18"/>
    <mergeCell ref="C17:C18"/>
    <mergeCell ref="K17:K18"/>
    <mergeCell ref="B23:B24"/>
    <mergeCell ref="C23:C24"/>
    <mergeCell ref="K23:K24"/>
    <mergeCell ref="B19:B20"/>
    <mergeCell ref="C19:C20"/>
    <mergeCell ref="K19:K20"/>
    <mergeCell ref="B21:B22"/>
    <mergeCell ref="C21:C22"/>
    <mergeCell ref="K21:K22"/>
  </mergeCells>
  <phoneticPr fontId="23"/>
  <pageMargins left="0.59055118110236227" right="0.59055118110236227" top="0.59055118110236227" bottom="0.59055118110236227" header="0.51181102362204722" footer="0.59055118110236227"/>
  <pageSetup paperSize="9" orientation="portrait" horizontalDpi="200" verticalDpi="200"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L15"/>
  <sheetViews>
    <sheetView showGridLines="0" view="pageBreakPreview" zoomScaleNormal="100" zoomScaleSheetLayoutView="100" workbookViewId="0">
      <selection activeCell="B2" sqref="B2"/>
    </sheetView>
  </sheetViews>
  <sheetFormatPr defaultColWidth="9" defaultRowHeight="13.2" x14ac:dyDescent="0.2"/>
  <cols>
    <col min="1" max="1" width="2.44140625" customWidth="1"/>
    <col min="2" max="2" width="24.88671875" customWidth="1"/>
    <col min="3" max="3" width="7.88671875" customWidth="1"/>
    <col min="4" max="4" width="6" bestFit="1" customWidth="1"/>
    <col min="5" max="5" width="12.88671875" customWidth="1"/>
    <col min="6" max="6" width="2" bestFit="1" customWidth="1"/>
    <col min="7" max="7" width="7.6640625" customWidth="1"/>
    <col min="8" max="8" width="3.109375" bestFit="1" customWidth="1"/>
    <col min="9" max="9" width="7.33203125" customWidth="1"/>
    <col min="10" max="10" width="3.44140625" customWidth="1"/>
    <col min="11" max="11" width="10.109375" customWidth="1"/>
  </cols>
  <sheetData>
    <row r="1" spans="1:12" ht="15.75" customHeight="1" x14ac:dyDescent="0.2">
      <c r="B1" s="6" t="s">
        <v>179</v>
      </c>
      <c r="C1" s="71"/>
      <c r="H1" s="68"/>
      <c r="I1" s="69"/>
      <c r="J1" s="70"/>
      <c r="K1" s="71"/>
      <c r="L1" s="72"/>
    </row>
    <row r="2" spans="1:12" ht="15.75" customHeight="1" x14ac:dyDescent="0.2">
      <c r="B2" s="73" t="s">
        <v>493</v>
      </c>
      <c r="C2" s="71"/>
      <c r="H2" s="68"/>
      <c r="I2" s="69"/>
      <c r="J2" s="70"/>
      <c r="K2" s="71"/>
      <c r="L2" s="72"/>
    </row>
    <row r="3" spans="1:12" ht="25.5" customHeight="1" x14ac:dyDescent="0.2">
      <c r="B3" s="184" t="s">
        <v>145</v>
      </c>
      <c r="C3" s="198" t="s">
        <v>180</v>
      </c>
      <c r="D3" s="198" t="s">
        <v>147</v>
      </c>
      <c r="E3" s="198" t="s">
        <v>148</v>
      </c>
      <c r="F3" s="507" t="s">
        <v>149</v>
      </c>
      <c r="G3" s="507"/>
      <c r="H3" s="507"/>
      <c r="I3" s="507"/>
      <c r="J3" s="507"/>
      <c r="K3" s="526" t="s">
        <v>494</v>
      </c>
      <c r="L3" s="527"/>
    </row>
    <row r="4" spans="1:12" ht="14.25" customHeight="1" x14ac:dyDescent="0.2">
      <c r="B4" s="510" t="s">
        <v>181</v>
      </c>
      <c r="C4" s="512" t="s">
        <v>153</v>
      </c>
      <c r="D4" s="7">
        <v>17</v>
      </c>
      <c r="E4" s="28">
        <v>4.576470588235295E-2</v>
      </c>
      <c r="F4" s="9"/>
      <c r="G4" s="74">
        <v>1.0999999999999999E-2</v>
      </c>
      <c r="H4" s="50" t="s">
        <v>154</v>
      </c>
      <c r="I4" s="22">
        <v>0.1</v>
      </c>
      <c r="J4" s="36"/>
      <c r="K4" s="525" t="s">
        <v>495</v>
      </c>
      <c r="L4" s="525"/>
    </row>
    <row r="5" spans="1:12" ht="14.25" customHeight="1" x14ac:dyDescent="0.2">
      <c r="B5" s="511"/>
      <c r="C5" s="513"/>
      <c r="D5" s="14">
        <v>17</v>
      </c>
      <c r="E5" s="75">
        <v>5.870588235294117E-2</v>
      </c>
      <c r="F5" s="40" t="s">
        <v>155</v>
      </c>
      <c r="G5" s="76">
        <v>1.7000000000000001E-2</v>
      </c>
      <c r="H5" s="11" t="s">
        <v>154</v>
      </c>
      <c r="I5" s="77">
        <v>0.15</v>
      </c>
      <c r="J5" s="13" t="s">
        <v>156</v>
      </c>
      <c r="K5" s="525"/>
      <c r="L5" s="525"/>
    </row>
    <row r="6" spans="1:12" ht="14.25" customHeight="1" x14ac:dyDescent="0.2">
      <c r="A6" s="78" t="s">
        <v>182</v>
      </c>
      <c r="B6" s="510" t="s">
        <v>183</v>
      </c>
      <c r="C6" s="512" t="s">
        <v>184</v>
      </c>
      <c r="D6" s="7">
        <v>23</v>
      </c>
      <c r="E6" s="21">
        <v>0.13017391304347825</v>
      </c>
      <c r="F6" s="9"/>
      <c r="G6" s="10">
        <v>3.7999999999999999E-2</v>
      </c>
      <c r="H6" s="50" t="s">
        <v>154</v>
      </c>
      <c r="I6" s="22">
        <v>0.28999999999999998</v>
      </c>
      <c r="J6" s="36"/>
      <c r="K6" s="525" t="s">
        <v>496</v>
      </c>
      <c r="L6" s="525"/>
    </row>
    <row r="7" spans="1:12" ht="14.25" customHeight="1" x14ac:dyDescent="0.2">
      <c r="B7" s="511"/>
      <c r="C7" s="513"/>
      <c r="D7" s="14">
        <v>23</v>
      </c>
      <c r="E7" s="24">
        <v>0.23413043478260873</v>
      </c>
      <c r="F7" s="200" t="s">
        <v>155</v>
      </c>
      <c r="G7" s="79">
        <v>5.5E-2</v>
      </c>
      <c r="H7" s="26" t="s">
        <v>154</v>
      </c>
      <c r="I7" s="42">
        <v>0.76</v>
      </c>
      <c r="J7" s="19" t="s">
        <v>156</v>
      </c>
      <c r="K7" s="525"/>
      <c r="L7" s="525"/>
    </row>
    <row r="8" spans="1:12" ht="14.25" customHeight="1" x14ac:dyDescent="0.2">
      <c r="B8" s="510" t="s">
        <v>185</v>
      </c>
      <c r="C8" s="512" t="s">
        <v>153</v>
      </c>
      <c r="D8" s="7">
        <v>26</v>
      </c>
      <c r="E8" s="8">
        <v>2.094615384615385</v>
      </c>
      <c r="F8" s="9"/>
      <c r="G8" s="44">
        <v>0.64</v>
      </c>
      <c r="H8" s="50" t="s">
        <v>154</v>
      </c>
      <c r="I8" s="12">
        <v>4.4000000000000004</v>
      </c>
      <c r="J8" s="36"/>
      <c r="K8" s="525" t="s">
        <v>497</v>
      </c>
      <c r="L8" s="525"/>
    </row>
    <row r="9" spans="1:12" ht="14.25" customHeight="1" x14ac:dyDescent="0.2">
      <c r="B9" s="511"/>
      <c r="C9" s="513"/>
      <c r="D9" s="14">
        <v>26</v>
      </c>
      <c r="E9" s="15">
        <v>2.4276923076923071</v>
      </c>
      <c r="F9" s="200" t="s">
        <v>155</v>
      </c>
      <c r="G9" s="54">
        <v>0.92</v>
      </c>
      <c r="H9" s="26" t="s">
        <v>154</v>
      </c>
      <c r="I9" s="55">
        <v>5.8</v>
      </c>
      <c r="J9" s="19" t="s">
        <v>156</v>
      </c>
      <c r="K9" s="525"/>
      <c r="L9" s="525"/>
    </row>
    <row r="10" spans="1:12" ht="14.25" customHeight="1" x14ac:dyDescent="0.2">
      <c r="B10" s="510" t="s">
        <v>186</v>
      </c>
      <c r="C10" s="512" t="s">
        <v>187</v>
      </c>
      <c r="D10" s="7">
        <v>16</v>
      </c>
      <c r="E10" s="28">
        <v>1.0062500000000002E-2</v>
      </c>
      <c r="F10" s="9"/>
      <c r="G10" s="80">
        <v>2E-3</v>
      </c>
      <c r="H10" s="50" t="s">
        <v>154</v>
      </c>
      <c r="I10" s="215">
        <v>2.5999999999999999E-2</v>
      </c>
      <c r="J10" s="36"/>
      <c r="K10" s="525" t="s">
        <v>498</v>
      </c>
      <c r="L10" s="525"/>
    </row>
    <row r="11" spans="1:12" ht="14.25" customHeight="1" x14ac:dyDescent="0.2">
      <c r="B11" s="511"/>
      <c r="C11" s="513"/>
      <c r="D11" s="14">
        <v>16</v>
      </c>
      <c r="E11" s="75">
        <v>1.1381249999999999E-2</v>
      </c>
      <c r="F11" s="200" t="s">
        <v>155</v>
      </c>
      <c r="G11" s="81">
        <v>3.7000000000000002E-3</v>
      </c>
      <c r="H11" s="26" t="s">
        <v>154</v>
      </c>
      <c r="I11" s="82">
        <v>2.1999999999999999E-2</v>
      </c>
      <c r="J11" s="19" t="s">
        <v>156</v>
      </c>
      <c r="K11" s="525"/>
      <c r="L11" s="525"/>
    </row>
    <row r="12" spans="1:12" ht="14.25" customHeight="1" x14ac:dyDescent="0.2">
      <c r="A12" s="78" t="s">
        <v>188</v>
      </c>
      <c r="B12" s="510" t="s">
        <v>189</v>
      </c>
      <c r="C12" s="512" t="s">
        <v>190</v>
      </c>
      <c r="D12" s="7">
        <v>16</v>
      </c>
      <c r="E12" s="8">
        <v>5.5624999999999991</v>
      </c>
      <c r="F12" s="9"/>
      <c r="G12" s="83">
        <v>0.7</v>
      </c>
      <c r="H12" s="50" t="s">
        <v>154</v>
      </c>
      <c r="I12" s="57">
        <v>23</v>
      </c>
      <c r="J12" s="36"/>
      <c r="K12" s="525" t="s">
        <v>499</v>
      </c>
      <c r="L12" s="525"/>
    </row>
    <row r="13" spans="1:12" ht="14.25" customHeight="1" x14ac:dyDescent="0.2">
      <c r="B13" s="511"/>
      <c r="C13" s="513"/>
      <c r="D13" s="14">
        <v>16</v>
      </c>
      <c r="E13" s="15">
        <v>5.8875000000000002</v>
      </c>
      <c r="F13" s="200" t="s">
        <v>155</v>
      </c>
      <c r="G13" s="216">
        <v>1.8</v>
      </c>
      <c r="H13" s="26" t="s">
        <v>154</v>
      </c>
      <c r="I13" s="84">
        <v>19</v>
      </c>
      <c r="J13" s="19" t="s">
        <v>156</v>
      </c>
      <c r="K13" s="525"/>
      <c r="L13" s="525"/>
    </row>
    <row r="14" spans="1:12" ht="14.25" customHeight="1" x14ac:dyDescent="0.2">
      <c r="B14" s="510" t="s">
        <v>75</v>
      </c>
      <c r="C14" s="512" t="s">
        <v>153</v>
      </c>
      <c r="D14" s="7">
        <v>28</v>
      </c>
      <c r="E14" s="8">
        <v>4.8310714285714287</v>
      </c>
      <c r="F14" s="9"/>
      <c r="G14" s="53">
        <v>0.74</v>
      </c>
      <c r="H14" s="50" t="s">
        <v>154</v>
      </c>
      <c r="I14" s="46">
        <v>12</v>
      </c>
      <c r="J14" s="36"/>
      <c r="K14" s="525" t="s">
        <v>500</v>
      </c>
      <c r="L14" s="525"/>
    </row>
    <row r="15" spans="1:12" ht="14.25" customHeight="1" x14ac:dyDescent="0.2">
      <c r="B15" s="511"/>
      <c r="C15" s="513"/>
      <c r="D15" s="14">
        <v>28</v>
      </c>
      <c r="E15" s="15">
        <v>4.4135714285714274</v>
      </c>
      <c r="F15" s="200" t="s">
        <v>155</v>
      </c>
      <c r="G15" s="54">
        <v>0.88</v>
      </c>
      <c r="H15" s="26" t="s">
        <v>154</v>
      </c>
      <c r="I15" s="55">
        <v>6.6</v>
      </c>
      <c r="J15" s="19" t="s">
        <v>156</v>
      </c>
      <c r="K15" s="525"/>
      <c r="L15" s="525"/>
    </row>
  </sheetData>
  <mergeCells count="20">
    <mergeCell ref="F3:J3"/>
    <mergeCell ref="K3:L3"/>
    <mergeCell ref="B4:B5"/>
    <mergeCell ref="C4:C5"/>
    <mergeCell ref="K4:L5"/>
    <mergeCell ref="B6:B7"/>
    <mergeCell ref="C6:C7"/>
    <mergeCell ref="K6:L7"/>
    <mergeCell ref="B8:B9"/>
    <mergeCell ref="C8:C9"/>
    <mergeCell ref="K8:L9"/>
    <mergeCell ref="B14:B15"/>
    <mergeCell ref="C14:C15"/>
    <mergeCell ref="K14:L15"/>
    <mergeCell ref="B10:B11"/>
    <mergeCell ref="C10:C11"/>
    <mergeCell ref="K10:L11"/>
    <mergeCell ref="B12:B13"/>
    <mergeCell ref="C12:C13"/>
    <mergeCell ref="K12:L13"/>
  </mergeCells>
  <phoneticPr fontId="23"/>
  <pageMargins left="0.59055118110236227" right="0.59055118110236227" top="0.59055118110236227" bottom="0.59055118110236227" header="0.51181102362204722" footer="0.59055118110236227"/>
  <pageSetup paperSize="9" scale="97" orientation="portrait" horizontalDpi="200" verticalDpi="2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8F9E2E-458E-48A5-898B-2E7581C482E0}">
  <dimension ref="A1:C6"/>
  <sheetViews>
    <sheetView view="pageBreakPreview" zoomScaleNormal="100" zoomScaleSheetLayoutView="100" workbookViewId="0"/>
  </sheetViews>
  <sheetFormatPr defaultRowHeight="13.2" x14ac:dyDescent="0.2"/>
  <cols>
    <col min="1" max="1" width="4.6640625" customWidth="1"/>
    <col min="2" max="2" width="28" customWidth="1"/>
    <col min="3" max="3" width="20.77734375" customWidth="1"/>
  </cols>
  <sheetData>
    <row r="1" spans="1:3" x14ac:dyDescent="0.2">
      <c r="A1" t="s">
        <v>400</v>
      </c>
    </row>
    <row r="2" spans="1:3" ht="19.5" customHeight="1" x14ac:dyDescent="0.2">
      <c r="B2" s="253" t="s">
        <v>401</v>
      </c>
      <c r="C2" s="253" t="s">
        <v>402</v>
      </c>
    </row>
    <row r="3" spans="1:3" ht="19.5" customHeight="1" x14ac:dyDescent="0.2">
      <c r="B3" s="254" t="s">
        <v>2</v>
      </c>
      <c r="C3" s="255" t="s">
        <v>403</v>
      </c>
    </row>
    <row r="4" spans="1:3" ht="19.5" customHeight="1" x14ac:dyDescent="0.2">
      <c r="B4" s="254" t="s">
        <v>404</v>
      </c>
      <c r="C4" s="255" t="s">
        <v>405</v>
      </c>
    </row>
    <row r="5" spans="1:3" ht="19.5" customHeight="1" x14ac:dyDescent="0.2">
      <c r="B5" s="254" t="s">
        <v>406</v>
      </c>
      <c r="C5" s="255" t="s">
        <v>407</v>
      </c>
    </row>
    <row r="6" spans="1:3" ht="19.5" customHeight="1" x14ac:dyDescent="0.2">
      <c r="B6" s="254" t="s">
        <v>3</v>
      </c>
      <c r="C6" s="255" t="s">
        <v>408</v>
      </c>
    </row>
  </sheetData>
  <phoneticPr fontId="23"/>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9F6C69-AF88-432B-BCD7-1FEB82C65DEB}">
  <sheetPr>
    <pageSetUpPr fitToPage="1"/>
  </sheetPr>
  <dimension ref="A1:O39"/>
  <sheetViews>
    <sheetView showGridLines="0" view="pageBreakPreview" zoomScaleNormal="115" zoomScaleSheetLayoutView="100" workbookViewId="0"/>
  </sheetViews>
  <sheetFormatPr defaultColWidth="9" defaultRowHeight="13.2" x14ac:dyDescent="0.2"/>
  <cols>
    <col min="1" max="1" width="3.109375" style="87" customWidth="1"/>
    <col min="2" max="3" width="12.6640625" style="87" customWidth="1"/>
    <col min="4" max="4" width="0.77734375" style="87" customWidth="1"/>
    <col min="5" max="5" width="6.77734375" style="87" customWidth="1"/>
    <col min="6" max="7" width="6.6640625" style="87" customWidth="1"/>
    <col min="8" max="8" width="0.88671875" style="87" customWidth="1"/>
    <col min="9" max="9" width="3.109375" style="87" customWidth="1"/>
    <col min="10" max="11" width="12.6640625" style="87" customWidth="1"/>
    <col min="12" max="12" width="0.6640625" style="87" customWidth="1"/>
    <col min="13" max="13" width="9.44140625" style="87" bestFit="1" customWidth="1"/>
    <col min="14" max="15" width="6.6640625" style="87" customWidth="1"/>
    <col min="16" max="16384" width="9" style="87"/>
  </cols>
  <sheetData>
    <row r="1" spans="1:15" ht="15.6" x14ac:dyDescent="0.2">
      <c r="A1" s="85" t="s">
        <v>584</v>
      </c>
      <c r="B1" s="86"/>
      <c r="C1" s="86"/>
      <c r="D1" s="86"/>
      <c r="E1" s="86"/>
      <c r="F1" s="86"/>
      <c r="G1" s="86"/>
      <c r="H1" s="86"/>
      <c r="I1" s="86"/>
      <c r="J1" s="86"/>
      <c r="K1" s="86"/>
      <c r="L1" s="86"/>
      <c r="M1" s="86"/>
      <c r="N1" s="86"/>
      <c r="O1" s="86"/>
    </row>
    <row r="2" spans="1:15" ht="15.6" x14ac:dyDescent="0.2">
      <c r="A2" s="85" t="s">
        <v>191</v>
      </c>
    </row>
    <row r="3" spans="1:15" ht="13.8" thickBot="1" x14ac:dyDescent="0.25">
      <c r="J3" s="88"/>
      <c r="K3" s="88"/>
      <c r="L3" s="88"/>
      <c r="M3" s="88"/>
      <c r="N3" s="88"/>
      <c r="O3" s="89" t="s">
        <v>192</v>
      </c>
    </row>
    <row r="4" spans="1:15" ht="20.100000000000001" customHeight="1" x14ac:dyDescent="0.2">
      <c r="A4" s="90" t="s">
        <v>193</v>
      </c>
      <c r="B4" s="532" t="s">
        <v>194</v>
      </c>
      <c r="C4" s="533"/>
      <c r="D4" s="534" t="s">
        <v>195</v>
      </c>
      <c r="E4" s="535"/>
      <c r="F4" s="528" t="s">
        <v>196</v>
      </c>
      <c r="G4" s="530" t="s">
        <v>197</v>
      </c>
      <c r="H4" s="91"/>
      <c r="I4" s="90" t="s">
        <v>193</v>
      </c>
      <c r="J4" s="532" t="s">
        <v>194</v>
      </c>
      <c r="K4" s="533"/>
      <c r="L4" s="534" t="s">
        <v>195</v>
      </c>
      <c r="M4" s="535"/>
      <c r="N4" s="528" t="s">
        <v>196</v>
      </c>
      <c r="O4" s="530" t="s">
        <v>197</v>
      </c>
    </row>
    <row r="5" spans="1:15" ht="20.100000000000001" customHeight="1" thickBot="1" x14ac:dyDescent="0.25">
      <c r="A5" s="92" t="s">
        <v>198</v>
      </c>
      <c r="B5" s="93" t="s">
        <v>199</v>
      </c>
      <c r="C5" s="94" t="s">
        <v>200</v>
      </c>
      <c r="D5" s="536"/>
      <c r="E5" s="537"/>
      <c r="F5" s="529"/>
      <c r="G5" s="531"/>
      <c r="H5" s="91"/>
      <c r="I5" s="92" t="s">
        <v>198</v>
      </c>
      <c r="J5" s="93" t="s">
        <v>199</v>
      </c>
      <c r="K5" s="94" t="s">
        <v>200</v>
      </c>
      <c r="L5" s="536"/>
      <c r="M5" s="537"/>
      <c r="N5" s="529"/>
      <c r="O5" s="531"/>
    </row>
    <row r="6" spans="1:15" ht="20.100000000000001" customHeight="1" thickTop="1" x14ac:dyDescent="0.2">
      <c r="A6" s="131">
        <v>1</v>
      </c>
      <c r="B6" s="132" t="s">
        <v>201</v>
      </c>
      <c r="C6" s="133" t="s">
        <v>202</v>
      </c>
      <c r="D6" s="134"/>
      <c r="E6" s="135">
        <v>2.4E-2</v>
      </c>
      <c r="F6" s="136" t="s">
        <v>203</v>
      </c>
      <c r="G6" s="137" t="s">
        <v>204</v>
      </c>
      <c r="H6" s="138"/>
      <c r="I6" s="139">
        <f>A36+1</f>
        <v>32</v>
      </c>
      <c r="J6" s="140" t="s">
        <v>206</v>
      </c>
      <c r="K6" s="141" t="s">
        <v>207</v>
      </c>
      <c r="L6" s="138"/>
      <c r="M6" s="256">
        <v>2.9000000000000001E-2</v>
      </c>
      <c r="N6" s="142" t="s">
        <v>203</v>
      </c>
      <c r="O6" s="257" t="s">
        <v>26</v>
      </c>
    </row>
    <row r="7" spans="1:15" ht="20.100000000000001" customHeight="1" x14ac:dyDescent="0.2">
      <c r="A7" s="139">
        <f>A6+1</f>
        <v>2</v>
      </c>
      <c r="B7" s="140" t="s">
        <v>585</v>
      </c>
      <c r="C7" s="141" t="s">
        <v>586</v>
      </c>
      <c r="D7" s="138"/>
      <c r="E7" s="95">
        <v>2.3E-2</v>
      </c>
      <c r="F7" s="142" t="s">
        <v>587</v>
      </c>
      <c r="G7" s="143" t="s">
        <v>30</v>
      </c>
      <c r="H7" s="138"/>
      <c r="I7" s="144">
        <f t="shared" ref="I7:I28" si="0">I6+1</f>
        <v>33</v>
      </c>
      <c r="J7" s="258" t="s">
        <v>209</v>
      </c>
      <c r="K7" s="145" t="s">
        <v>210</v>
      </c>
      <c r="L7" s="146"/>
      <c r="M7" s="259">
        <v>3.5999999999999997E-2</v>
      </c>
      <c r="N7" s="260" t="s">
        <v>203</v>
      </c>
      <c r="O7" s="147"/>
    </row>
    <row r="8" spans="1:15" ht="20.100000000000001" customHeight="1" x14ac:dyDescent="0.2">
      <c r="A8" s="139">
        <f t="shared" ref="A8:A36" si="1">A7+1</f>
        <v>3</v>
      </c>
      <c r="B8" s="140" t="s">
        <v>208</v>
      </c>
      <c r="C8" s="141" t="s">
        <v>588</v>
      </c>
      <c r="D8" s="138"/>
      <c r="E8" s="95">
        <v>1.9E-2</v>
      </c>
      <c r="F8" s="142" t="s">
        <v>587</v>
      </c>
      <c r="G8" s="143"/>
      <c r="H8" s="138"/>
      <c r="I8" s="139">
        <f t="shared" si="0"/>
        <v>34</v>
      </c>
      <c r="J8" s="140" t="s">
        <v>213</v>
      </c>
      <c r="K8" s="141" t="s">
        <v>214</v>
      </c>
      <c r="L8" s="138"/>
      <c r="M8" s="261">
        <v>2.3E-2</v>
      </c>
      <c r="N8" s="142" t="s">
        <v>203</v>
      </c>
      <c r="O8" s="143" t="s">
        <v>32</v>
      </c>
    </row>
    <row r="9" spans="1:15" ht="20.100000000000001" customHeight="1" x14ac:dyDescent="0.2">
      <c r="A9" s="139">
        <f t="shared" si="1"/>
        <v>4</v>
      </c>
      <c r="B9" s="140" t="s">
        <v>589</v>
      </c>
      <c r="C9" s="141" t="s">
        <v>590</v>
      </c>
      <c r="D9" s="138"/>
      <c r="E9" s="95">
        <v>1.7999999999999999E-2</v>
      </c>
      <c r="F9" s="142" t="s">
        <v>587</v>
      </c>
      <c r="G9" s="143"/>
      <c r="H9" s="138"/>
      <c r="I9" s="139">
        <f t="shared" si="0"/>
        <v>35</v>
      </c>
      <c r="J9" s="140" t="s">
        <v>216</v>
      </c>
      <c r="K9" s="141" t="s">
        <v>217</v>
      </c>
      <c r="L9" s="138"/>
      <c r="M9" s="261">
        <v>2.7E-2</v>
      </c>
      <c r="N9" s="142" t="s">
        <v>203</v>
      </c>
      <c r="O9" s="143"/>
    </row>
    <row r="10" spans="1:15" ht="20.100000000000001" customHeight="1" x14ac:dyDescent="0.2">
      <c r="A10" s="139">
        <f t="shared" si="1"/>
        <v>5</v>
      </c>
      <c r="B10" s="140" t="s">
        <v>591</v>
      </c>
      <c r="C10" s="141" t="s">
        <v>211</v>
      </c>
      <c r="D10" s="138"/>
      <c r="E10" s="95">
        <v>2.9000000000000001E-2</v>
      </c>
      <c r="F10" s="142" t="s">
        <v>587</v>
      </c>
      <c r="G10" s="143"/>
      <c r="H10" s="138"/>
      <c r="I10" s="144">
        <f t="shared" si="0"/>
        <v>36</v>
      </c>
      <c r="J10" s="258" t="s">
        <v>219</v>
      </c>
      <c r="K10" s="145" t="s">
        <v>220</v>
      </c>
      <c r="L10" s="146"/>
      <c r="M10" s="262">
        <v>1.9E-2</v>
      </c>
      <c r="N10" s="260" t="s">
        <v>203</v>
      </c>
      <c r="O10" s="147"/>
    </row>
    <row r="11" spans="1:15" ht="20.100000000000001" customHeight="1" x14ac:dyDescent="0.2">
      <c r="A11" s="139">
        <f t="shared" si="1"/>
        <v>6</v>
      </c>
      <c r="B11" s="140" t="s">
        <v>592</v>
      </c>
      <c r="C11" s="141" t="s">
        <v>212</v>
      </c>
      <c r="D11" s="138"/>
      <c r="E11" s="95">
        <v>2.1999999999999999E-2</v>
      </c>
      <c r="F11" s="142" t="s">
        <v>587</v>
      </c>
      <c r="G11" s="143"/>
      <c r="H11" s="138"/>
      <c r="I11" s="139">
        <f t="shared" si="0"/>
        <v>37</v>
      </c>
      <c r="J11" s="140" t="s">
        <v>221</v>
      </c>
      <c r="K11" s="141" t="s">
        <v>103</v>
      </c>
      <c r="L11" s="138"/>
      <c r="M11" s="256">
        <v>3.5000000000000003E-2</v>
      </c>
      <c r="N11" s="142" t="s">
        <v>205</v>
      </c>
      <c r="O11" s="143" t="s">
        <v>222</v>
      </c>
    </row>
    <row r="12" spans="1:15" ht="20.100000000000001" customHeight="1" x14ac:dyDescent="0.2">
      <c r="A12" s="144">
        <f t="shared" si="1"/>
        <v>7</v>
      </c>
      <c r="B12" s="258" t="s">
        <v>593</v>
      </c>
      <c r="C12" s="145" t="s">
        <v>215</v>
      </c>
      <c r="D12" s="146"/>
      <c r="E12" s="95">
        <v>0.04</v>
      </c>
      <c r="F12" s="260" t="s">
        <v>587</v>
      </c>
      <c r="G12" s="147"/>
      <c r="H12" s="138"/>
      <c r="I12" s="139">
        <f t="shared" si="0"/>
        <v>38</v>
      </c>
      <c r="J12" s="140" t="s">
        <v>223</v>
      </c>
      <c r="K12" s="141" t="s">
        <v>224</v>
      </c>
      <c r="L12" s="138"/>
      <c r="M12" s="263">
        <v>8.8000000000000005E-3</v>
      </c>
      <c r="N12" s="142" t="s">
        <v>205</v>
      </c>
      <c r="O12" s="147"/>
    </row>
    <row r="13" spans="1:15" ht="20.100000000000001" customHeight="1" x14ac:dyDescent="0.2">
      <c r="A13" s="139">
        <f t="shared" si="1"/>
        <v>8</v>
      </c>
      <c r="B13" s="140" t="s">
        <v>594</v>
      </c>
      <c r="C13" s="141" t="s">
        <v>124</v>
      </c>
      <c r="D13" s="138"/>
      <c r="E13" s="264">
        <v>4.5999999999999999E-2</v>
      </c>
      <c r="F13" s="265" t="s">
        <v>203</v>
      </c>
      <c r="G13" s="143" t="s">
        <v>22</v>
      </c>
      <c r="H13" s="138"/>
      <c r="I13" s="148">
        <f t="shared" si="0"/>
        <v>39</v>
      </c>
      <c r="J13" s="266" t="s">
        <v>595</v>
      </c>
      <c r="K13" s="267" t="s">
        <v>485</v>
      </c>
      <c r="L13" s="268"/>
      <c r="M13" s="269">
        <v>1.4999999999999999E-2</v>
      </c>
      <c r="N13" s="265" t="s">
        <v>203</v>
      </c>
      <c r="O13" s="257" t="s">
        <v>21</v>
      </c>
    </row>
    <row r="14" spans="1:15" ht="20.100000000000001" customHeight="1" x14ac:dyDescent="0.2">
      <c r="A14" s="139">
        <f t="shared" si="1"/>
        <v>9</v>
      </c>
      <c r="B14" s="140" t="s">
        <v>596</v>
      </c>
      <c r="C14" s="141" t="s">
        <v>125</v>
      </c>
      <c r="D14" s="138"/>
      <c r="E14" s="96">
        <v>2.9000000000000001E-2</v>
      </c>
      <c r="F14" s="142" t="s">
        <v>203</v>
      </c>
      <c r="G14" s="143"/>
      <c r="H14" s="138"/>
      <c r="I14" s="148">
        <f t="shared" si="0"/>
        <v>40</v>
      </c>
      <c r="J14" s="270" t="s">
        <v>226</v>
      </c>
      <c r="K14" s="149" t="s">
        <v>99</v>
      </c>
      <c r="L14" s="271"/>
      <c r="M14" s="272">
        <v>1.9E-2</v>
      </c>
      <c r="N14" s="273" t="s">
        <v>227</v>
      </c>
      <c r="O14" s="150" t="s">
        <v>204</v>
      </c>
    </row>
    <row r="15" spans="1:15" ht="20.100000000000001" customHeight="1" x14ac:dyDescent="0.2">
      <c r="A15" s="144">
        <f t="shared" si="1"/>
        <v>10</v>
      </c>
      <c r="B15" s="140" t="s">
        <v>597</v>
      </c>
      <c r="C15" s="141" t="s">
        <v>126</v>
      </c>
      <c r="D15" s="138"/>
      <c r="E15" s="97">
        <v>2.8000000000000001E-2</v>
      </c>
      <c r="F15" s="142" t="s">
        <v>203</v>
      </c>
      <c r="G15" s="143"/>
      <c r="H15" s="138"/>
      <c r="I15" s="148">
        <f t="shared" si="0"/>
        <v>41</v>
      </c>
      <c r="J15" s="140" t="s">
        <v>228</v>
      </c>
      <c r="K15" s="141" t="s">
        <v>486</v>
      </c>
      <c r="L15" s="138"/>
      <c r="M15" s="274">
        <v>4.4999999999999998E-2</v>
      </c>
      <c r="N15" s="142" t="s">
        <v>203</v>
      </c>
      <c r="O15" s="143" t="s">
        <v>229</v>
      </c>
    </row>
    <row r="16" spans="1:15" ht="20.100000000000001" customHeight="1" x14ac:dyDescent="0.2">
      <c r="A16" s="139">
        <f t="shared" si="1"/>
        <v>11</v>
      </c>
      <c r="B16" s="266" t="s">
        <v>598</v>
      </c>
      <c r="C16" s="267" t="s">
        <v>599</v>
      </c>
      <c r="D16" s="268"/>
      <c r="E16" s="95">
        <v>7.6000000000000012E-2</v>
      </c>
      <c r="F16" s="265" t="s">
        <v>203</v>
      </c>
      <c r="G16" s="257" t="s">
        <v>18</v>
      </c>
      <c r="H16" s="138"/>
      <c r="I16" s="275">
        <f t="shared" si="0"/>
        <v>42</v>
      </c>
      <c r="J16" s="151" t="s">
        <v>230</v>
      </c>
      <c r="K16" s="152" t="s">
        <v>231</v>
      </c>
      <c r="L16" s="153"/>
      <c r="M16" s="276">
        <v>2.8000000000000001E-2</v>
      </c>
      <c r="N16" s="154" t="s">
        <v>227</v>
      </c>
      <c r="O16" s="155" t="s">
        <v>204</v>
      </c>
    </row>
    <row r="17" spans="1:15" ht="20.100000000000001" customHeight="1" x14ac:dyDescent="0.2">
      <c r="A17" s="139">
        <f t="shared" si="1"/>
        <v>12</v>
      </c>
      <c r="B17" s="140" t="s">
        <v>600</v>
      </c>
      <c r="C17" s="141" t="s">
        <v>117</v>
      </c>
      <c r="D17" s="138"/>
      <c r="E17" s="95">
        <v>5.5E-2</v>
      </c>
      <c r="F17" s="142" t="s">
        <v>203</v>
      </c>
      <c r="G17" s="143"/>
      <c r="H17" s="138"/>
      <c r="I17" s="139">
        <f t="shared" si="0"/>
        <v>43</v>
      </c>
      <c r="J17" s="140" t="s">
        <v>233</v>
      </c>
      <c r="K17" s="141" t="s">
        <v>234</v>
      </c>
      <c r="L17" s="138"/>
      <c r="M17" s="256">
        <v>2.5000000000000001E-2</v>
      </c>
      <c r="N17" s="142" t="s">
        <v>227</v>
      </c>
      <c r="O17" s="143" t="s">
        <v>235</v>
      </c>
    </row>
    <row r="18" spans="1:15" ht="20.100000000000001" customHeight="1" x14ac:dyDescent="0.2">
      <c r="A18" s="139">
        <f t="shared" si="1"/>
        <v>13</v>
      </c>
      <c r="B18" s="140" t="s">
        <v>601</v>
      </c>
      <c r="C18" s="141" t="s">
        <v>225</v>
      </c>
      <c r="D18" s="138"/>
      <c r="E18" s="95">
        <v>2.5999999999999999E-2</v>
      </c>
      <c r="F18" s="142" t="s">
        <v>203</v>
      </c>
      <c r="G18" s="143"/>
      <c r="H18" s="138"/>
      <c r="I18" s="275">
        <v>44</v>
      </c>
      <c r="J18" s="266" t="s">
        <v>238</v>
      </c>
      <c r="K18" s="267" t="s">
        <v>98</v>
      </c>
      <c r="L18" s="268"/>
      <c r="M18" s="276">
        <v>1.9E-2</v>
      </c>
      <c r="N18" s="265" t="s">
        <v>227</v>
      </c>
      <c r="O18" s="257" t="s">
        <v>204</v>
      </c>
    </row>
    <row r="19" spans="1:15" ht="20.100000000000001" customHeight="1" x14ac:dyDescent="0.2">
      <c r="A19" s="139">
        <f t="shared" si="1"/>
        <v>14</v>
      </c>
      <c r="B19" s="140" t="s">
        <v>602</v>
      </c>
      <c r="C19" s="141" t="s">
        <v>115</v>
      </c>
      <c r="D19" s="138"/>
      <c r="E19" s="97">
        <v>6.8000000000000005E-2</v>
      </c>
      <c r="F19" s="142" t="s">
        <v>203</v>
      </c>
      <c r="G19" s="143"/>
      <c r="H19" s="138"/>
      <c r="I19" s="139">
        <f t="shared" si="0"/>
        <v>45</v>
      </c>
      <c r="J19" s="157" t="s">
        <v>240</v>
      </c>
      <c r="K19" s="158" t="s">
        <v>241</v>
      </c>
      <c r="L19" s="159"/>
      <c r="M19" s="256">
        <v>2.4E-2</v>
      </c>
      <c r="N19" s="160" t="s">
        <v>218</v>
      </c>
      <c r="O19" s="161" t="s">
        <v>242</v>
      </c>
    </row>
    <row r="20" spans="1:15" ht="20.100000000000001" customHeight="1" x14ac:dyDescent="0.2">
      <c r="A20" s="275">
        <f t="shared" si="1"/>
        <v>15</v>
      </c>
      <c r="B20" s="266" t="s">
        <v>603</v>
      </c>
      <c r="C20" s="267" t="s">
        <v>604</v>
      </c>
      <c r="D20" s="268"/>
      <c r="E20" s="156">
        <v>3.2000000000000001E-2</v>
      </c>
      <c r="F20" s="265" t="s">
        <v>587</v>
      </c>
      <c r="G20" s="257" t="s">
        <v>118</v>
      </c>
      <c r="H20" s="138"/>
      <c r="I20" s="144">
        <f t="shared" si="0"/>
        <v>46</v>
      </c>
      <c r="J20" s="140" t="s">
        <v>244</v>
      </c>
      <c r="K20" s="141" t="s">
        <v>245</v>
      </c>
      <c r="L20" s="1"/>
      <c r="M20" s="256">
        <v>0.02</v>
      </c>
      <c r="N20" s="142" t="s">
        <v>218</v>
      </c>
      <c r="O20" s="143"/>
    </row>
    <row r="21" spans="1:15" ht="20.100000000000001" customHeight="1" x14ac:dyDescent="0.2">
      <c r="A21" s="275">
        <f t="shared" si="1"/>
        <v>16</v>
      </c>
      <c r="B21" s="266" t="s">
        <v>605</v>
      </c>
      <c r="C21" s="267" t="s">
        <v>232</v>
      </c>
      <c r="D21" s="268"/>
      <c r="E21" s="95">
        <v>2.3E-2</v>
      </c>
      <c r="F21" s="265" t="s">
        <v>587</v>
      </c>
      <c r="G21" s="257" t="s">
        <v>19</v>
      </c>
      <c r="H21" s="138"/>
      <c r="I21" s="148">
        <f t="shared" si="0"/>
        <v>47</v>
      </c>
      <c r="J21" s="151" t="s">
        <v>246</v>
      </c>
      <c r="K21" s="152" t="s">
        <v>247</v>
      </c>
      <c r="L21" s="153"/>
      <c r="M21" s="274">
        <v>1.7000000000000001E-2</v>
      </c>
      <c r="N21" s="154" t="s">
        <v>203</v>
      </c>
      <c r="O21" s="155" t="s">
        <v>204</v>
      </c>
    </row>
    <row r="22" spans="1:15" ht="20.100000000000001" customHeight="1" x14ac:dyDescent="0.2">
      <c r="A22" s="139">
        <f t="shared" si="1"/>
        <v>17</v>
      </c>
      <c r="B22" s="140" t="s">
        <v>606</v>
      </c>
      <c r="C22" s="141" t="s">
        <v>236</v>
      </c>
      <c r="D22" s="138"/>
      <c r="E22" s="95">
        <v>2.5000000000000001E-2</v>
      </c>
      <c r="F22" s="142" t="s">
        <v>587</v>
      </c>
      <c r="G22" s="143"/>
      <c r="H22" s="138"/>
      <c r="I22" s="139">
        <v>48</v>
      </c>
      <c r="J22" s="266" t="s">
        <v>248</v>
      </c>
      <c r="K22" s="267" t="s">
        <v>249</v>
      </c>
      <c r="L22" s="268"/>
      <c r="M22" s="277">
        <v>6.7000000000000002E-3</v>
      </c>
      <c r="N22" s="265" t="s">
        <v>203</v>
      </c>
      <c r="O22" s="257" t="s">
        <v>204</v>
      </c>
    </row>
    <row r="23" spans="1:15" ht="20.100000000000001" customHeight="1" x14ac:dyDescent="0.2">
      <c r="A23" s="144">
        <f t="shared" si="1"/>
        <v>18</v>
      </c>
      <c r="B23" s="140" t="s">
        <v>607</v>
      </c>
      <c r="C23" s="141" t="s">
        <v>237</v>
      </c>
      <c r="D23" s="138"/>
      <c r="E23" s="95">
        <v>1.7999999999999999E-2</v>
      </c>
      <c r="F23" s="162" t="s">
        <v>587</v>
      </c>
      <c r="G23" s="143"/>
      <c r="H23" s="138"/>
      <c r="I23" s="275">
        <f t="shared" si="0"/>
        <v>49</v>
      </c>
      <c r="J23" s="266" t="s">
        <v>250</v>
      </c>
      <c r="K23" s="267" t="s">
        <v>251</v>
      </c>
      <c r="L23" s="268"/>
      <c r="M23" s="278">
        <v>3.2000000000000001E-2</v>
      </c>
      <c r="N23" s="265" t="s">
        <v>203</v>
      </c>
      <c r="O23" s="257" t="s">
        <v>252</v>
      </c>
    </row>
    <row r="24" spans="1:15" ht="20.100000000000001" customHeight="1" x14ac:dyDescent="0.2">
      <c r="A24" s="139">
        <f t="shared" si="1"/>
        <v>19</v>
      </c>
      <c r="B24" s="266" t="s">
        <v>608</v>
      </c>
      <c r="C24" s="267" t="s">
        <v>609</v>
      </c>
      <c r="D24" s="268"/>
      <c r="E24" s="264">
        <v>3.5999999999999997E-2</v>
      </c>
      <c r="F24" s="265" t="s">
        <v>203</v>
      </c>
      <c r="G24" s="257" t="s">
        <v>239</v>
      </c>
      <c r="H24" s="138"/>
      <c r="I24" s="275">
        <f t="shared" si="0"/>
        <v>50</v>
      </c>
      <c r="J24" s="266" t="s">
        <v>253</v>
      </c>
      <c r="K24" s="267" t="s">
        <v>254</v>
      </c>
      <c r="L24" s="268"/>
      <c r="M24" s="279">
        <v>2.5000000000000001E-2</v>
      </c>
      <c r="N24" s="280" t="s">
        <v>610</v>
      </c>
      <c r="O24" s="257" t="s">
        <v>255</v>
      </c>
    </row>
    <row r="25" spans="1:15" ht="20.100000000000001" customHeight="1" x14ac:dyDescent="0.2">
      <c r="A25" s="139">
        <f t="shared" si="1"/>
        <v>20</v>
      </c>
      <c r="B25" s="140" t="s">
        <v>611</v>
      </c>
      <c r="C25" s="141" t="s">
        <v>243</v>
      </c>
      <c r="D25" s="138"/>
      <c r="E25" s="96">
        <v>4.1000000000000002E-2</v>
      </c>
      <c r="F25" s="142" t="s">
        <v>203</v>
      </c>
      <c r="G25" s="143"/>
      <c r="H25" s="138"/>
      <c r="I25" s="144">
        <f t="shared" si="0"/>
        <v>51</v>
      </c>
      <c r="J25" s="258" t="s">
        <v>256</v>
      </c>
      <c r="K25" s="145" t="s">
        <v>257</v>
      </c>
      <c r="L25" s="146"/>
      <c r="M25" s="259">
        <v>3.5000000000000003E-2</v>
      </c>
      <c r="N25" s="142" t="s">
        <v>610</v>
      </c>
      <c r="O25" s="147"/>
    </row>
    <row r="26" spans="1:15" ht="20.100000000000001" customHeight="1" x14ac:dyDescent="0.2">
      <c r="A26" s="139">
        <f t="shared" si="1"/>
        <v>21</v>
      </c>
      <c r="B26" s="140" t="s">
        <v>612</v>
      </c>
      <c r="C26" s="141" t="s">
        <v>613</v>
      </c>
      <c r="D26" s="138"/>
      <c r="E26" s="96">
        <v>2.9000000000000001E-2</v>
      </c>
      <c r="F26" s="142" t="s">
        <v>203</v>
      </c>
      <c r="G26" s="143"/>
      <c r="H26" s="138"/>
      <c r="I26" s="139">
        <f t="shared" si="0"/>
        <v>52</v>
      </c>
      <c r="J26" s="258" t="s">
        <v>258</v>
      </c>
      <c r="K26" s="145" t="s">
        <v>259</v>
      </c>
      <c r="L26" s="146"/>
      <c r="M26" s="281">
        <v>2.3E-2</v>
      </c>
      <c r="N26" s="273" t="s">
        <v>203</v>
      </c>
      <c r="O26" s="147" t="s">
        <v>260</v>
      </c>
    </row>
    <row r="27" spans="1:15" ht="20.100000000000001" customHeight="1" x14ac:dyDescent="0.2">
      <c r="A27" s="144">
        <f t="shared" si="1"/>
        <v>22</v>
      </c>
      <c r="B27" s="140" t="s">
        <v>614</v>
      </c>
      <c r="C27" s="141" t="s">
        <v>615</v>
      </c>
      <c r="D27" s="138"/>
      <c r="E27" s="97">
        <v>2.8000000000000001E-2</v>
      </c>
      <c r="F27" s="142" t="s">
        <v>203</v>
      </c>
      <c r="G27" s="143"/>
      <c r="H27" s="138"/>
      <c r="I27" s="148">
        <f t="shared" si="0"/>
        <v>53</v>
      </c>
      <c r="J27" s="270" t="s">
        <v>261</v>
      </c>
      <c r="K27" s="149" t="s">
        <v>262</v>
      </c>
      <c r="L27" s="271"/>
      <c r="M27" s="274">
        <v>1.2999999999999999E-2</v>
      </c>
      <c r="N27" s="273" t="s">
        <v>203</v>
      </c>
      <c r="O27" s="150" t="s">
        <v>260</v>
      </c>
    </row>
    <row r="28" spans="1:15" ht="20.100000000000001" customHeight="1" x14ac:dyDescent="0.2">
      <c r="A28" s="139">
        <f t="shared" si="1"/>
        <v>23</v>
      </c>
      <c r="B28" s="266" t="s">
        <v>616</v>
      </c>
      <c r="C28" s="267" t="s">
        <v>617</v>
      </c>
      <c r="D28" s="268"/>
      <c r="E28" s="95">
        <v>2.1000000000000001E-2</v>
      </c>
      <c r="F28" s="265" t="s">
        <v>203</v>
      </c>
      <c r="G28" s="257" t="s">
        <v>29</v>
      </c>
      <c r="H28" s="138"/>
      <c r="I28" s="275">
        <f t="shared" si="0"/>
        <v>54</v>
      </c>
      <c r="J28" s="266" t="s">
        <v>263</v>
      </c>
      <c r="K28" s="267" t="s">
        <v>101</v>
      </c>
      <c r="L28" s="268"/>
      <c r="M28" s="282">
        <v>2.8999999999999998E-3</v>
      </c>
      <c r="N28" s="265" t="s">
        <v>203</v>
      </c>
      <c r="O28" s="257" t="s">
        <v>204</v>
      </c>
    </row>
    <row r="29" spans="1:15" ht="20.100000000000001" customHeight="1" thickBot="1" x14ac:dyDescent="0.25">
      <c r="A29" s="139">
        <f t="shared" si="1"/>
        <v>24</v>
      </c>
      <c r="B29" s="140" t="s">
        <v>618</v>
      </c>
      <c r="C29" s="141" t="s">
        <v>619</v>
      </c>
      <c r="D29" s="138"/>
      <c r="E29" s="95">
        <v>2.5999999999999999E-2</v>
      </c>
      <c r="F29" s="142" t="s">
        <v>203</v>
      </c>
      <c r="G29" s="143"/>
      <c r="H29" s="138"/>
      <c r="I29" s="275">
        <v>55</v>
      </c>
      <c r="J29" s="165" t="s">
        <v>264</v>
      </c>
      <c r="K29" s="166" t="s">
        <v>100</v>
      </c>
      <c r="L29" s="167"/>
      <c r="M29" s="282">
        <v>5.4000000000000003E-3</v>
      </c>
      <c r="N29" s="265" t="s">
        <v>203</v>
      </c>
      <c r="O29" s="257" t="s">
        <v>204</v>
      </c>
    </row>
    <row r="30" spans="1:15" ht="20.100000000000001" customHeight="1" thickBot="1" x14ac:dyDescent="0.25">
      <c r="A30" s="139">
        <f t="shared" si="1"/>
        <v>25</v>
      </c>
      <c r="B30" s="140" t="s">
        <v>620</v>
      </c>
      <c r="C30" s="141" t="s">
        <v>621</v>
      </c>
      <c r="D30" s="138"/>
      <c r="E30" s="95">
        <v>2.1999999999999999E-2</v>
      </c>
      <c r="F30" s="142" t="s">
        <v>203</v>
      </c>
      <c r="G30" s="143"/>
      <c r="H30" s="138"/>
      <c r="I30" s="168" t="s">
        <v>265</v>
      </c>
      <c r="J30" s="169"/>
      <c r="K30" s="170"/>
      <c r="L30" s="171"/>
      <c r="M30" s="172">
        <f>ROUND(AVERAGE(E6:E36,M6:M29),3)</f>
        <v>2.8000000000000001E-2</v>
      </c>
      <c r="N30" s="173"/>
      <c r="O30" s="173"/>
    </row>
    <row r="31" spans="1:15" ht="20.100000000000001" customHeight="1" x14ac:dyDescent="0.2">
      <c r="A31" s="144">
        <f t="shared" si="1"/>
        <v>26</v>
      </c>
      <c r="B31" s="258" t="s">
        <v>622</v>
      </c>
      <c r="C31" s="145" t="s">
        <v>623</v>
      </c>
      <c r="D31" s="146"/>
      <c r="E31" s="163">
        <v>2.1000000000000001E-2</v>
      </c>
      <c r="F31" s="260" t="s">
        <v>203</v>
      </c>
      <c r="G31" s="147"/>
      <c r="H31" s="138"/>
      <c r="I31" s="1"/>
      <c r="J31" s="1"/>
      <c r="K31" s="1"/>
      <c r="L31" s="1"/>
      <c r="M31" s="1"/>
      <c r="N31" s="1"/>
      <c r="O31" s="1"/>
    </row>
    <row r="32" spans="1:15" ht="20.100000000000001" customHeight="1" x14ac:dyDescent="0.2">
      <c r="A32" s="139">
        <f t="shared" si="1"/>
        <v>27</v>
      </c>
      <c r="B32" s="140" t="s">
        <v>624</v>
      </c>
      <c r="C32" s="141" t="s">
        <v>625</v>
      </c>
      <c r="D32" s="138"/>
      <c r="E32" s="95">
        <v>2.1999999999999999E-2</v>
      </c>
      <c r="F32" s="164" t="s">
        <v>203</v>
      </c>
      <c r="G32" s="143" t="s">
        <v>106</v>
      </c>
      <c r="H32" s="138"/>
      <c r="I32" s="175"/>
      <c r="J32" s="1"/>
      <c r="K32" s="1"/>
      <c r="L32" s="1"/>
      <c r="M32" s="1"/>
      <c r="N32" s="1"/>
      <c r="O32" s="1"/>
    </row>
    <row r="33" spans="1:15" ht="20.100000000000001" customHeight="1" x14ac:dyDescent="0.2">
      <c r="A33" s="139">
        <f t="shared" si="1"/>
        <v>28</v>
      </c>
      <c r="B33" s="140" t="s">
        <v>626</v>
      </c>
      <c r="C33" s="141" t="s">
        <v>627</v>
      </c>
      <c r="D33" s="138"/>
      <c r="E33" s="95">
        <v>5.1999999999999998E-2</v>
      </c>
      <c r="F33" s="164" t="s">
        <v>203</v>
      </c>
      <c r="G33" s="143"/>
      <c r="H33" s="138"/>
      <c r="I33" s="183"/>
      <c r="J33" s="183"/>
      <c r="K33" s="183"/>
      <c r="L33" s="183"/>
      <c r="M33" s="183"/>
      <c r="N33" s="183"/>
      <c r="O33" s="183"/>
    </row>
    <row r="34" spans="1:15" ht="20.100000000000001" customHeight="1" x14ac:dyDescent="0.2">
      <c r="A34" s="139">
        <f t="shared" si="1"/>
        <v>29</v>
      </c>
      <c r="B34" s="140" t="s">
        <v>628</v>
      </c>
      <c r="C34" s="141" t="s">
        <v>629</v>
      </c>
      <c r="D34" s="138"/>
      <c r="E34" s="95">
        <v>2.3E-2</v>
      </c>
      <c r="F34" s="164" t="s">
        <v>203</v>
      </c>
      <c r="G34" s="143"/>
      <c r="H34" s="138"/>
    </row>
    <row r="35" spans="1:15" ht="20.100000000000001" customHeight="1" x14ac:dyDescent="0.2">
      <c r="A35" s="275">
        <f t="shared" si="1"/>
        <v>30</v>
      </c>
      <c r="B35" s="151" t="s">
        <v>630</v>
      </c>
      <c r="C35" s="152" t="s">
        <v>266</v>
      </c>
      <c r="D35" s="153"/>
      <c r="E35" s="98">
        <v>4.9000000000000002E-2</v>
      </c>
      <c r="F35" s="174" t="s">
        <v>203</v>
      </c>
      <c r="G35" s="155" t="s">
        <v>204</v>
      </c>
      <c r="H35" s="138"/>
    </row>
    <row r="36" spans="1:15" ht="20.100000000000001" customHeight="1" thickBot="1" x14ac:dyDescent="0.25">
      <c r="A36" s="176">
        <f t="shared" si="1"/>
        <v>31</v>
      </c>
      <c r="B36" s="177" t="s">
        <v>631</v>
      </c>
      <c r="C36" s="178" t="s">
        <v>267</v>
      </c>
      <c r="D36" s="179"/>
      <c r="E36" s="180">
        <v>4.7E-2</v>
      </c>
      <c r="F36" s="181" t="s">
        <v>203</v>
      </c>
      <c r="G36" s="182" t="s">
        <v>268</v>
      </c>
      <c r="H36" s="138"/>
    </row>
    <row r="37" spans="1:15" ht="20.100000000000001" customHeight="1" x14ac:dyDescent="0.2"/>
    <row r="38" spans="1:15" ht="20.100000000000001" customHeight="1" x14ac:dyDescent="0.2"/>
    <row r="39" spans="1:15" ht="20.100000000000001" customHeight="1" x14ac:dyDescent="0.2"/>
  </sheetData>
  <mergeCells count="8">
    <mergeCell ref="N4:N5"/>
    <mergeCell ref="O4:O5"/>
    <mergeCell ref="B4:C4"/>
    <mergeCell ref="D4:E5"/>
    <mergeCell ref="F4:F5"/>
    <mergeCell ref="G4:G5"/>
    <mergeCell ref="J4:K4"/>
    <mergeCell ref="L4:M5"/>
  </mergeCells>
  <phoneticPr fontId="23"/>
  <printOptions horizontalCentered="1"/>
  <pageMargins left="0.70866141732283472" right="0.70866141732283472" top="0.74803149606299213" bottom="0.74803149606299213" header="0.31496062992125984" footer="0.31496062992125984"/>
  <pageSetup paperSize="9" scale="87"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19</vt:i4>
      </vt:variant>
      <vt:variant>
        <vt:lpstr>名前付き一覧</vt:lpstr>
      </vt:variant>
      <vt:variant>
        <vt:i4>11</vt:i4>
      </vt:variant>
    </vt:vector>
  </HeadingPairs>
  <TitlesOfParts>
    <vt:vector size="30" baseType="lpstr">
      <vt:lpstr>10.1.1</vt:lpstr>
      <vt:lpstr>10.1.2</vt:lpstr>
      <vt:lpstr>10.1.3</vt:lpstr>
      <vt:lpstr>10.2.1</vt:lpstr>
      <vt:lpstr>10.2.2</vt:lpstr>
      <vt:lpstr>10.2.3</vt:lpstr>
      <vt:lpstr>10.2.4</vt:lpstr>
      <vt:lpstr>10.3</vt:lpstr>
      <vt:lpstr>10.4.1</vt:lpstr>
      <vt:lpstr>10.5</vt:lpstr>
      <vt:lpstr>10.6</vt:lpstr>
      <vt:lpstr>10.7</vt:lpstr>
      <vt:lpstr>10.8(1)</vt:lpstr>
      <vt:lpstr>10.8(2)</vt:lpstr>
      <vt:lpstr>10.9(1)</vt:lpstr>
      <vt:lpstr>10.9 (2)</vt:lpstr>
      <vt:lpstr>10.10(1)</vt:lpstr>
      <vt:lpstr>10.10 (2)</vt:lpstr>
      <vt:lpstr>10.10 (3)</vt:lpstr>
      <vt:lpstr>'10.1.1'!Print_Area</vt:lpstr>
      <vt:lpstr>'10.1.2'!Print_Area</vt:lpstr>
      <vt:lpstr>'10.1.3'!Print_Area</vt:lpstr>
      <vt:lpstr>'10.2.1'!Print_Area</vt:lpstr>
      <vt:lpstr>'10.2.2'!Print_Area</vt:lpstr>
      <vt:lpstr>'10.2.3'!Print_Area</vt:lpstr>
      <vt:lpstr>'10.2.4'!Print_Area</vt:lpstr>
      <vt:lpstr>'10.4.1'!Print_Area</vt:lpstr>
      <vt:lpstr>'10.5'!Print_Area</vt:lpstr>
      <vt:lpstr>'10.8(2)'!Print_Area</vt:lpstr>
      <vt:lpstr>'10.1.1'!Print_Titles</vt:lpstr>
    </vt:vector>
  </TitlesOfParts>
  <Company>千葉県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千葉県</dc:creator>
  <cp:lastPrinted>2024-03-05T05:33:48Z</cp:lastPrinted>
  <dcterms:created xsi:type="dcterms:W3CDTF">2013-08-13T00:35:31Z</dcterms:created>
  <dcterms:modified xsi:type="dcterms:W3CDTF">2024-03-05T05:34:03Z</dcterms:modified>
</cp:coreProperties>
</file>