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1\17050_統計課$\02_室班フォルダ\人口班\05毎月常住人口調査\②年報\令和05年年報\3_ＨＰ掲載\01 Excelデータ\"/>
    </mc:Choice>
  </mc:AlternateContent>
  <xr:revisionPtr revIDLastSave="0" documentId="13_ncr:1_{59BAB5EA-40C9-4354-9813-F086F5FE339A}" xr6:coauthVersionLast="47" xr6:coauthVersionMax="47" xr10:uidLastSave="{00000000-0000-0000-0000-000000000000}"/>
  <bookViews>
    <workbookView xWindow="28815" yWindow="-8295" windowWidth="16860" windowHeight="15510" xr2:uid="{00000000-000D-0000-FFFF-FFFF00000000}"/>
  </bookViews>
  <sheets>
    <sheet name="県人口の推移" sheetId="1" r:id="rId1"/>
  </sheets>
  <definedNames>
    <definedName name="_xlnm.Print_Area" localSheetId="0">県人口の推移!$A$1:$I$93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1" l="1"/>
  <c r="B87" i="1"/>
  <c r="B92" i="1"/>
  <c r="B89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51" i="1"/>
</calcChain>
</file>

<file path=xl/sharedStrings.xml><?xml version="1.0" encoding="utf-8"?>
<sst xmlns="http://schemas.openxmlformats.org/spreadsheetml/2006/main" count="97" uniqueCount="91">
  <si>
    <t>人　　　口</t>
  </si>
  <si>
    <t>1世帯</t>
  </si>
  <si>
    <t>人口密度</t>
  </si>
  <si>
    <t>性比</t>
  </si>
  <si>
    <t>世帯数</t>
  </si>
  <si>
    <t>当たり</t>
  </si>
  <si>
    <t>(１ｋ㎡</t>
  </si>
  <si>
    <t>(女100人</t>
  </si>
  <si>
    <t>男</t>
  </si>
  <si>
    <t>女</t>
  </si>
  <si>
    <t>人員</t>
  </si>
  <si>
    <t>当たり)</t>
  </si>
  <si>
    <t>につき男)</t>
  </si>
  <si>
    <t>世帯</t>
  </si>
  <si>
    <t>人</t>
  </si>
  <si>
    <t>14年</t>
  </si>
  <si>
    <t>10年</t>
  </si>
  <si>
    <t>15年</t>
  </si>
  <si>
    <t>22年</t>
  </si>
  <si>
    <t>25年</t>
  </si>
  <si>
    <t>30年</t>
  </si>
  <si>
    <t>35年</t>
  </si>
  <si>
    <t>36年</t>
  </si>
  <si>
    <t>37年</t>
  </si>
  <si>
    <t>38年</t>
  </si>
  <si>
    <t>39年</t>
  </si>
  <si>
    <t>40年</t>
  </si>
  <si>
    <t>41年</t>
  </si>
  <si>
    <t>42年</t>
  </si>
  <si>
    <t>43年</t>
  </si>
  <si>
    <t>44年</t>
  </si>
  <si>
    <t>45年</t>
  </si>
  <si>
    <t>46年</t>
  </si>
  <si>
    <t>47年</t>
  </si>
  <si>
    <t>48年</t>
  </si>
  <si>
    <t>49年</t>
  </si>
  <si>
    <t>50年</t>
  </si>
  <si>
    <t>51年</t>
  </si>
  <si>
    <t>52年</t>
  </si>
  <si>
    <t>53年</t>
  </si>
  <si>
    <t>54年</t>
  </si>
  <si>
    <t>55年</t>
  </si>
  <si>
    <t>56年</t>
  </si>
  <si>
    <t>57年</t>
  </si>
  <si>
    <t>58年</t>
  </si>
  <si>
    <t>59年</t>
  </si>
  <si>
    <t>60年</t>
  </si>
  <si>
    <t>61年</t>
  </si>
  <si>
    <t>62年</t>
  </si>
  <si>
    <t>63年</t>
  </si>
  <si>
    <t>2年</t>
  </si>
  <si>
    <t>3年</t>
  </si>
  <si>
    <t>4年</t>
  </si>
  <si>
    <t>5年</t>
  </si>
  <si>
    <t>6年</t>
  </si>
  <si>
    <t>7年</t>
  </si>
  <si>
    <t>8年</t>
  </si>
  <si>
    <t>9年</t>
  </si>
  <si>
    <t>11年</t>
  </si>
  <si>
    <t>12年</t>
  </si>
  <si>
    <t>17年</t>
  </si>
  <si>
    <t>20年</t>
    <rPh sb="2" eb="3">
      <t>ネン</t>
    </rPh>
    <phoneticPr fontId="1"/>
  </si>
  <si>
    <t>21年</t>
    <rPh sb="2" eb="3">
      <t>ネン</t>
    </rPh>
    <phoneticPr fontId="1"/>
  </si>
  <si>
    <t>大正9年</t>
    <phoneticPr fontId="1"/>
  </si>
  <si>
    <t>県人口の推移</t>
    <rPh sb="0" eb="1">
      <t>ケン</t>
    </rPh>
    <rPh sb="1" eb="3">
      <t>ジンコウ</t>
    </rPh>
    <rPh sb="4" eb="6">
      <t>スイイ</t>
    </rPh>
    <phoneticPr fontId="1"/>
  </si>
  <si>
    <t>　各年10月1日現在</t>
    <phoneticPr fontId="1"/>
  </si>
  <si>
    <t>昭和5年</t>
    <phoneticPr fontId="1"/>
  </si>
  <si>
    <t>平成元年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</si>
  <si>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</si>
  <si>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</si>
  <si>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</si>
  <si>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</si>
  <si>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18年</t>
    <phoneticPr fontId="1"/>
  </si>
  <si>
    <t>19年</t>
    <phoneticPr fontId="1"/>
  </si>
  <si>
    <t>22年</t>
    <phoneticPr fontId="1"/>
  </si>
  <si>
    <r>
      <t>注）</t>
    </r>
    <r>
      <rPr>
        <b/>
        <sz val="9"/>
        <rFont val="ＭＳ ゴシック"/>
        <family val="3"/>
        <charset val="128"/>
      </rPr>
      <t>太字</t>
    </r>
    <r>
      <rPr>
        <sz val="9"/>
        <rFont val="ＭＳ 明朝"/>
        <family val="1"/>
        <charset val="128"/>
      </rPr>
      <t>は国勢調査結果である。</t>
    </r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</si>
  <si>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</si>
  <si>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</si>
  <si>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</si>
  <si>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</si>
  <si>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phoneticPr fontId="1"/>
  </si>
  <si>
    <t>28年</t>
    <phoneticPr fontId="1"/>
  </si>
  <si>
    <t>29年</t>
    <phoneticPr fontId="1"/>
  </si>
  <si>
    <t>30年</t>
    <phoneticPr fontId="1"/>
  </si>
  <si>
    <t>令和元年</t>
    <rPh sb="0" eb="2">
      <t>レイワ</t>
    </rPh>
    <phoneticPr fontId="1"/>
  </si>
  <si>
    <t>2年</t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</si>
  <si>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</si>
  <si>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</si>
  <si>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</si>
  <si>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区　分</t>
    <phoneticPr fontId="1"/>
  </si>
  <si>
    <t>総　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</si>
</sst>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 "/>
    <numFmt numFmtId="178" formatCode="#,##0_);[Red]\(#,##0\)"/>
    <numFmt numFmtId="179" formatCode="#,##0.0_);[Red]\(#,##0.0\)"/>
    <numFmt numFmtId="180" formatCode="\(yyyy&quot;年&quot;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3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4" fillId="0" borderId="0" xfId="0" applyFont="1"/>
    <xf numFmtId="178" fontId="3" fillId="0" borderId="3" xfId="0" applyNumberFormat="1" applyFont="1" applyBorder="1"/>
    <xf numFmtId="179" fontId="3" fillId="0" borderId="3" xfId="0" applyNumberFormat="1" applyFont="1" applyBorder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176" fontId="6" fillId="0" borderId="0" xfId="0" applyNumberFormat="1" applyFont="1"/>
    <xf numFmtId="177" fontId="6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9" fontId="3" fillId="0" borderId="5" xfId="0" applyNumberFormat="1" applyFont="1" applyBorder="1"/>
    <xf numFmtId="0" fontId="8" fillId="0" borderId="0" xfId="0" applyFont="1"/>
    <xf numFmtId="178" fontId="7" fillId="0" borderId="3" xfId="0" applyNumberFormat="1" applyFont="1" applyBorder="1"/>
    <xf numFmtId="179" fontId="7" fillId="0" borderId="3" xfId="0" applyNumberFormat="1" applyFont="1" applyBorder="1"/>
    <xf numFmtId="179" fontId="7" fillId="0" borderId="5" xfId="0" applyNumberFormat="1" applyFont="1" applyBorder="1"/>
    <xf numFmtId="178" fontId="7" fillId="0" borderId="14" xfId="0" applyNumberFormat="1" applyFont="1" applyBorder="1"/>
    <xf numFmtId="178" fontId="7" fillId="0" borderId="3" xfId="0" applyNumberFormat="1" applyFont="1" applyBorder="1" applyAlignment="1">
      <alignment horizontal="right"/>
    </xf>
    <xf numFmtId="179" fontId="7" fillId="0" borderId="15" xfId="0" applyNumberFormat="1" applyFont="1" applyBorder="1"/>
    <xf numFmtId="178" fontId="3" fillId="0" borderId="3" xfId="0" applyNumberFormat="1" applyFont="1" applyBorder="1" applyAlignment="1">
      <alignment horizontal="right"/>
    </xf>
    <xf numFmtId="179" fontId="3" fillId="0" borderId="15" xfId="0" applyNumberFormat="1" applyFont="1" applyBorder="1"/>
    <xf numFmtId="178" fontId="3" fillId="0" borderId="7" xfId="0" applyNumberFormat="1" applyFont="1" applyBorder="1"/>
    <xf numFmtId="178" fontId="3" fillId="0" borderId="7" xfId="0" applyNumberFormat="1" applyFont="1" applyBorder="1" applyAlignment="1">
      <alignment horizontal="right"/>
    </xf>
    <xf numFmtId="179" fontId="3" fillId="0" borderId="7" xfId="0" applyNumberFormat="1" applyFont="1" applyBorder="1"/>
    <xf numFmtId="179" fontId="3" fillId="0" borderId="16" xfId="0" applyNumberFormat="1" applyFont="1" applyBorder="1"/>
    <xf numFmtId="0" fontId="7" fillId="0" borderId="18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80" fontId="10" fillId="0" borderId="14" xfId="0" applyNumberFormat="1" applyFont="1" applyBorder="1" applyAlignment="1">
      <alignment horizontal="right"/>
    </xf>
    <xf numFmtId="180" fontId="3" fillId="0" borderId="0" xfId="0" applyNumberFormat="1" applyFont="1"/>
    <xf numFmtId="0" fontId="10" fillId="0" borderId="14" xfId="0" applyFont="1" applyBorder="1" applyAlignment="1">
      <alignment horizontal="right"/>
    </xf>
    <xf numFmtId="180" fontId="10" fillId="0" borderId="17" xfId="0" applyNumberFormat="1" applyFont="1" applyBorder="1" applyAlignment="1">
      <alignment horizontal="right"/>
    </xf>
    <xf numFmtId="0" fontId="4" fillId="0" borderId="18" xfId="0" applyFont="1" applyBorder="1"/>
    <xf numFmtId="0" fontId="4" fillId="0" borderId="22" xfId="0" applyFont="1" applyBorder="1"/>
    <xf numFmtId="180" fontId="7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2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3"/>
  <sheetViews>
    <sheetView tabSelected="1" zoomScaleNormal="100" workbookViewId="0">
      <selection activeCell="F19" sqref="F19"/>
    </sheetView>
  </sheetViews>
  <sheetFormatPr defaultColWidth="9" defaultRowHeight="12" x14ac:dyDescent="0.15"/>
  <cols>
    <col min="1" max="2" width="9.44140625" style="1" customWidth="1"/>
    <col min="3" max="6" width="14.88671875" style="1" bestFit="1" customWidth="1"/>
    <col min="7" max="7" width="7.33203125" style="1" bestFit="1" customWidth="1"/>
    <col min="8" max="8" width="10" style="1" customWidth="1"/>
    <col min="9" max="9" width="10.109375" style="1" bestFit="1" customWidth="1"/>
    <col min="10" max="16384" width="9" style="1"/>
  </cols>
  <sheetData>
    <row r="1" spans="1:12" ht="26.25" customHeight="1" x14ac:dyDescent="0.15">
      <c r="A1" s="45" t="s">
        <v>64</v>
      </c>
      <c r="B1" s="45"/>
      <c r="C1" s="45"/>
      <c r="D1" s="45"/>
      <c r="E1" s="45"/>
      <c r="F1" s="45"/>
      <c r="G1" s="45"/>
      <c r="H1" s="45"/>
      <c r="I1" s="45"/>
    </row>
    <row r="2" spans="1:12" ht="15" customHeight="1" thickBot="1" x14ac:dyDescent="0.2">
      <c r="I2" s="12" t="s">
        <v>65</v>
      </c>
    </row>
    <row r="3" spans="1:12" ht="12" customHeight="1" x14ac:dyDescent="0.15">
      <c r="A3" s="52" t="s">
        <v>89</v>
      </c>
      <c r="B3" s="53"/>
      <c r="C3" s="13"/>
      <c r="D3" s="46" t="s">
        <v>0</v>
      </c>
      <c r="E3" s="47"/>
      <c r="F3" s="48"/>
      <c r="G3" s="14" t="s">
        <v>1</v>
      </c>
      <c r="H3" s="14" t="s">
        <v>2</v>
      </c>
      <c r="I3" s="15" t="s">
        <v>3</v>
      </c>
    </row>
    <row r="4" spans="1:12" ht="13.5" customHeight="1" x14ac:dyDescent="0.25">
      <c r="A4" s="54"/>
      <c r="B4" s="55"/>
      <c r="C4" s="16" t="s">
        <v>4</v>
      </c>
      <c r="D4" s="49"/>
      <c r="E4" s="50"/>
      <c r="F4" s="51"/>
      <c r="G4" s="16" t="s">
        <v>5</v>
      </c>
      <c r="H4" s="16" t="s">
        <v>6</v>
      </c>
      <c r="I4" s="17" t="s">
        <v>7</v>
      </c>
      <c r="K4" s="2"/>
    </row>
    <row r="5" spans="1:12" ht="12" customHeight="1" x14ac:dyDescent="0.15">
      <c r="A5" s="56"/>
      <c r="B5" s="57"/>
      <c r="C5" s="18"/>
      <c r="D5" s="19" t="s">
        <v>90</v>
      </c>
      <c r="E5" s="19" t="s">
        <v>8</v>
      </c>
      <c r="F5" s="19" t="s">
        <v>9</v>
      </c>
      <c r="G5" s="19" t="s">
        <v>10</v>
      </c>
      <c r="H5" s="19" t="s">
        <v>11</v>
      </c>
      <c r="I5" s="20" t="s">
        <v>12</v>
      </c>
    </row>
    <row r="6" spans="1:12" x14ac:dyDescent="0.15">
      <c r="A6" s="42"/>
      <c r="B6" s="43"/>
      <c r="C6" s="3" t="s">
        <v>13</v>
      </c>
      <c r="D6" s="3" t="s">
        <v>14</v>
      </c>
      <c r="E6" s="3" t="s">
        <v>14</v>
      </c>
      <c r="F6" s="3" t="s">
        <v>14</v>
      </c>
      <c r="G6" s="3" t="s">
        <v>14</v>
      </c>
      <c r="H6" s="3" t="s">
        <v>14</v>
      </c>
      <c r="I6" s="4" t="s">
        <v>14</v>
      </c>
    </row>
    <row r="7" spans="1:12" s="5" customFormat="1" x14ac:dyDescent="0.15">
      <c r="A7" s="35" t="s">
        <v>63</v>
      </c>
      <c r="B7" s="44">
        <f>IFERROR(DATEVALUE(A7&amp;"1月1日"),"")</f>
        <v>7306</v>
      </c>
      <c r="C7" s="23">
        <v>259026</v>
      </c>
      <c r="D7" s="23">
        <v>1336155</v>
      </c>
      <c r="E7" s="23">
        <v>656968</v>
      </c>
      <c r="F7" s="23">
        <v>679187</v>
      </c>
      <c r="G7" s="24">
        <v>5.2</v>
      </c>
      <c r="H7" s="24">
        <v>263.10000000000002</v>
      </c>
      <c r="I7" s="25">
        <v>96.7</v>
      </c>
      <c r="L7" s="1"/>
    </row>
    <row r="8" spans="1:12" s="5" customFormat="1" x14ac:dyDescent="0.15">
      <c r="A8" s="35" t="s">
        <v>15</v>
      </c>
      <c r="B8" s="44">
        <f>IFERROR(DATEVALUE("大正"&amp;A8&amp;"1月1日"),"")</f>
        <v>9133</v>
      </c>
      <c r="C8" s="23">
        <v>270796</v>
      </c>
      <c r="D8" s="23">
        <v>1399257</v>
      </c>
      <c r="E8" s="23">
        <v>691242</v>
      </c>
      <c r="F8" s="23">
        <v>708015</v>
      </c>
      <c r="G8" s="24">
        <v>5.2</v>
      </c>
      <c r="H8" s="24">
        <v>275.5</v>
      </c>
      <c r="I8" s="25">
        <v>97.6</v>
      </c>
    </row>
    <row r="9" spans="1:12" s="5" customFormat="1" x14ac:dyDescent="0.15">
      <c r="A9" s="35" t="s">
        <v>66</v>
      </c>
      <c r="B9" s="44">
        <f>IFERROR(DATEVALUE(A9&amp;"1月1日"),"")</f>
        <v>10959</v>
      </c>
      <c r="C9" s="23">
        <v>279746</v>
      </c>
      <c r="D9" s="23">
        <v>1470121</v>
      </c>
      <c r="E9" s="23">
        <v>729439</v>
      </c>
      <c r="F9" s="23">
        <v>740682</v>
      </c>
      <c r="G9" s="24">
        <v>5.3</v>
      </c>
      <c r="H9" s="24">
        <v>289.5</v>
      </c>
      <c r="I9" s="25">
        <v>98.5</v>
      </c>
    </row>
    <row r="10" spans="1:12" s="5" customFormat="1" x14ac:dyDescent="0.15">
      <c r="A10" s="35" t="s">
        <v>16</v>
      </c>
      <c r="B10" s="44">
        <f>IFERROR(DATEVALUE("昭和"&amp;A10&amp;"1月1日"),"")</f>
        <v>12785</v>
      </c>
      <c r="C10" s="23">
        <v>292254</v>
      </c>
      <c r="D10" s="23">
        <v>1546394</v>
      </c>
      <c r="E10" s="23">
        <v>764751</v>
      </c>
      <c r="F10" s="23">
        <v>781643</v>
      </c>
      <c r="G10" s="24">
        <v>5.3</v>
      </c>
      <c r="H10" s="24">
        <v>305.5</v>
      </c>
      <c r="I10" s="25">
        <v>97.8</v>
      </c>
    </row>
    <row r="11" spans="1:12" s="5" customFormat="1" ht="3.75" customHeight="1" x14ac:dyDescent="0.15">
      <c r="A11" s="35"/>
      <c r="B11" s="44" t="str">
        <f t="shared" ref="B11:B50" si="0">IFERROR(DATEVALUE("昭和"&amp;A11&amp;"1月1日"),"")</f>
        <v/>
      </c>
      <c r="C11" s="23"/>
      <c r="D11" s="23"/>
      <c r="E11" s="23"/>
      <c r="F11" s="23"/>
      <c r="G11" s="24"/>
      <c r="H11" s="24"/>
      <c r="I11" s="25"/>
    </row>
    <row r="12" spans="1:12" s="5" customFormat="1" x14ac:dyDescent="0.15">
      <c r="A12" s="35" t="s">
        <v>17</v>
      </c>
      <c r="B12" s="44">
        <f t="shared" si="0"/>
        <v>14611</v>
      </c>
      <c r="C12" s="23">
        <v>302116</v>
      </c>
      <c r="D12" s="23">
        <v>1588425</v>
      </c>
      <c r="E12" s="23">
        <v>776541</v>
      </c>
      <c r="F12" s="23">
        <v>811884</v>
      </c>
      <c r="G12" s="24">
        <v>5.3</v>
      </c>
      <c r="H12" s="24">
        <v>313.8</v>
      </c>
      <c r="I12" s="25">
        <v>95.6</v>
      </c>
    </row>
    <row r="13" spans="1:12" s="5" customFormat="1" x14ac:dyDescent="0.15">
      <c r="A13" s="35" t="s">
        <v>18</v>
      </c>
      <c r="B13" s="44">
        <f t="shared" si="0"/>
        <v>17168</v>
      </c>
      <c r="C13" s="23">
        <v>405530</v>
      </c>
      <c r="D13" s="23">
        <v>2112917</v>
      </c>
      <c r="E13" s="23">
        <v>1018295</v>
      </c>
      <c r="F13" s="23">
        <v>1094622</v>
      </c>
      <c r="G13" s="24">
        <v>5.2</v>
      </c>
      <c r="H13" s="24">
        <v>417.4</v>
      </c>
      <c r="I13" s="25">
        <v>93</v>
      </c>
    </row>
    <row r="14" spans="1:12" s="5" customFormat="1" x14ac:dyDescent="0.15">
      <c r="A14" s="35" t="s">
        <v>19</v>
      </c>
      <c r="B14" s="44">
        <f t="shared" si="0"/>
        <v>18264</v>
      </c>
      <c r="C14" s="23">
        <v>407609</v>
      </c>
      <c r="D14" s="23">
        <v>2139037</v>
      </c>
      <c r="E14" s="23">
        <v>1036932</v>
      </c>
      <c r="F14" s="23">
        <v>1102105</v>
      </c>
      <c r="G14" s="24">
        <v>5.2</v>
      </c>
      <c r="H14" s="24">
        <v>425.1</v>
      </c>
      <c r="I14" s="25">
        <v>94.1</v>
      </c>
    </row>
    <row r="15" spans="1:12" s="5" customFormat="1" x14ac:dyDescent="0.15">
      <c r="A15" s="35" t="s">
        <v>20</v>
      </c>
      <c r="B15" s="44">
        <f t="shared" si="0"/>
        <v>20090</v>
      </c>
      <c r="C15" s="23">
        <v>423617</v>
      </c>
      <c r="D15" s="23">
        <v>2205060</v>
      </c>
      <c r="E15" s="23">
        <v>1074181</v>
      </c>
      <c r="F15" s="23">
        <v>1130879</v>
      </c>
      <c r="G15" s="24">
        <v>5.2</v>
      </c>
      <c r="H15" s="24">
        <v>438</v>
      </c>
      <c r="I15" s="25">
        <v>95</v>
      </c>
    </row>
    <row r="16" spans="1:12" s="5" customFormat="1" ht="3.75" customHeight="1" x14ac:dyDescent="0.15">
      <c r="A16" s="35"/>
      <c r="B16" s="44" t="str">
        <f t="shared" si="0"/>
        <v/>
      </c>
      <c r="C16" s="23"/>
      <c r="D16" s="23"/>
      <c r="E16" s="23"/>
      <c r="F16" s="23"/>
      <c r="G16" s="24"/>
      <c r="H16" s="24"/>
      <c r="I16" s="25"/>
    </row>
    <row r="17" spans="1:9" s="5" customFormat="1" x14ac:dyDescent="0.15">
      <c r="A17" s="35" t="s">
        <v>21</v>
      </c>
      <c r="B17" s="44">
        <f t="shared" si="0"/>
        <v>21916</v>
      </c>
      <c r="C17" s="23">
        <v>483634</v>
      </c>
      <c r="D17" s="23">
        <v>2306010</v>
      </c>
      <c r="E17" s="23">
        <v>1128734</v>
      </c>
      <c r="F17" s="23">
        <v>1177276</v>
      </c>
      <c r="G17" s="24">
        <v>4.8</v>
      </c>
      <c r="H17" s="24">
        <v>458</v>
      </c>
      <c r="I17" s="25">
        <v>95.9</v>
      </c>
    </row>
    <row r="18" spans="1:9" x14ac:dyDescent="0.15">
      <c r="A18" s="36" t="s">
        <v>22</v>
      </c>
      <c r="B18" s="38">
        <f t="shared" si="0"/>
        <v>22282</v>
      </c>
      <c r="C18" s="6">
        <v>502706</v>
      </c>
      <c r="D18" s="6">
        <v>2353026</v>
      </c>
      <c r="E18" s="6">
        <v>1153612</v>
      </c>
      <c r="F18" s="6">
        <v>1199414</v>
      </c>
      <c r="G18" s="7">
        <v>4.7</v>
      </c>
      <c r="H18" s="7">
        <v>479.8</v>
      </c>
      <c r="I18" s="21">
        <v>96.2</v>
      </c>
    </row>
    <row r="19" spans="1:9" x14ac:dyDescent="0.15">
      <c r="A19" s="36" t="s">
        <v>23</v>
      </c>
      <c r="B19" s="38">
        <f t="shared" si="0"/>
        <v>22647</v>
      </c>
      <c r="C19" s="6">
        <v>533140</v>
      </c>
      <c r="D19" s="6">
        <v>2424156</v>
      </c>
      <c r="E19" s="6">
        <v>1192795</v>
      </c>
      <c r="F19" s="6">
        <v>1231361</v>
      </c>
      <c r="G19" s="7">
        <v>4.5</v>
      </c>
      <c r="H19" s="7">
        <v>494.3</v>
      </c>
      <c r="I19" s="21">
        <v>96.9</v>
      </c>
    </row>
    <row r="20" spans="1:9" x14ac:dyDescent="0.15">
      <c r="A20" s="36" t="s">
        <v>24</v>
      </c>
      <c r="B20" s="38">
        <f t="shared" si="0"/>
        <v>23012</v>
      </c>
      <c r="C20" s="6">
        <v>566008</v>
      </c>
      <c r="D20" s="6">
        <v>2505563</v>
      </c>
      <c r="E20" s="6">
        <v>1236014</v>
      </c>
      <c r="F20" s="6">
        <v>1269549</v>
      </c>
      <c r="G20" s="7">
        <v>4.4000000000000004</v>
      </c>
      <c r="H20" s="7">
        <v>510.9</v>
      </c>
      <c r="I20" s="21">
        <v>97.4</v>
      </c>
    </row>
    <row r="21" spans="1:9" x14ac:dyDescent="0.15">
      <c r="A21" s="36" t="s">
        <v>25</v>
      </c>
      <c r="B21" s="38">
        <f t="shared" si="0"/>
        <v>23377</v>
      </c>
      <c r="C21" s="6">
        <v>607457</v>
      </c>
      <c r="D21" s="6">
        <v>2610198</v>
      </c>
      <c r="E21" s="6">
        <v>1293285</v>
      </c>
      <c r="F21" s="6">
        <v>1316913</v>
      </c>
      <c r="G21" s="7">
        <v>4.3</v>
      </c>
      <c r="H21" s="7">
        <v>532.29999999999995</v>
      </c>
      <c r="I21" s="21">
        <v>98.2</v>
      </c>
    </row>
    <row r="22" spans="1:9" s="5" customFormat="1" ht="3.75" customHeight="1" x14ac:dyDescent="0.15">
      <c r="A22" s="35"/>
      <c r="B22" s="38" t="str">
        <f t="shared" si="0"/>
        <v/>
      </c>
      <c r="C22" s="23"/>
      <c r="D22" s="23"/>
      <c r="E22" s="23"/>
      <c r="F22" s="23"/>
      <c r="G22" s="24"/>
      <c r="H22" s="24"/>
      <c r="I22" s="25"/>
    </row>
    <row r="23" spans="1:9" s="5" customFormat="1" x14ac:dyDescent="0.15">
      <c r="A23" s="35" t="s">
        <v>26</v>
      </c>
      <c r="B23" s="44">
        <f t="shared" si="0"/>
        <v>23743</v>
      </c>
      <c r="C23" s="23">
        <v>637164</v>
      </c>
      <c r="D23" s="23">
        <v>2701770</v>
      </c>
      <c r="E23" s="23">
        <v>1343167</v>
      </c>
      <c r="F23" s="23">
        <v>1358603</v>
      </c>
      <c r="G23" s="24">
        <v>4.2</v>
      </c>
      <c r="H23" s="24">
        <v>535</v>
      </c>
      <c r="I23" s="25">
        <v>98.9</v>
      </c>
    </row>
    <row r="24" spans="1:9" x14ac:dyDescent="0.15">
      <c r="A24" s="36" t="s">
        <v>27</v>
      </c>
      <c r="B24" s="38">
        <f t="shared" si="0"/>
        <v>24108</v>
      </c>
      <c r="C24" s="6">
        <v>675162</v>
      </c>
      <c r="D24" s="6">
        <v>2786225</v>
      </c>
      <c r="E24" s="6">
        <v>1389083</v>
      </c>
      <c r="F24" s="6">
        <v>1397142</v>
      </c>
      <c r="G24" s="7">
        <v>4.0999999999999996</v>
      </c>
      <c r="H24" s="7">
        <v>565.5</v>
      </c>
      <c r="I24" s="21">
        <v>99.4</v>
      </c>
    </row>
    <row r="25" spans="1:9" x14ac:dyDescent="0.15">
      <c r="A25" s="36" t="s">
        <v>28</v>
      </c>
      <c r="B25" s="38">
        <f t="shared" si="0"/>
        <v>24473</v>
      </c>
      <c r="C25" s="6">
        <v>721093</v>
      </c>
      <c r="D25" s="6">
        <v>2908451</v>
      </c>
      <c r="E25" s="6">
        <v>1453164</v>
      </c>
      <c r="F25" s="6">
        <v>1455287</v>
      </c>
      <c r="G25" s="7">
        <v>4</v>
      </c>
      <c r="H25" s="7">
        <v>589.6</v>
      </c>
      <c r="I25" s="21">
        <v>99.9</v>
      </c>
    </row>
    <row r="26" spans="1:9" x14ac:dyDescent="0.15">
      <c r="A26" s="36" t="s">
        <v>29</v>
      </c>
      <c r="B26" s="38">
        <f t="shared" si="0"/>
        <v>24838</v>
      </c>
      <c r="C26" s="6">
        <v>769265</v>
      </c>
      <c r="D26" s="6">
        <v>3043285</v>
      </c>
      <c r="E26" s="6">
        <v>1524889</v>
      </c>
      <c r="F26" s="6">
        <v>1518396</v>
      </c>
      <c r="G26" s="7">
        <v>4</v>
      </c>
      <c r="H26" s="7">
        <v>616.6</v>
      </c>
      <c r="I26" s="21">
        <v>100.4</v>
      </c>
    </row>
    <row r="27" spans="1:9" x14ac:dyDescent="0.15">
      <c r="A27" s="36" t="s">
        <v>30</v>
      </c>
      <c r="B27" s="38">
        <f t="shared" si="0"/>
        <v>25204</v>
      </c>
      <c r="C27" s="6">
        <v>835921</v>
      </c>
      <c r="D27" s="6">
        <v>3209402</v>
      </c>
      <c r="E27" s="6">
        <v>1611774</v>
      </c>
      <c r="F27" s="6">
        <v>1597628</v>
      </c>
      <c r="G27" s="7">
        <v>3.8</v>
      </c>
      <c r="H27" s="7">
        <v>631.9</v>
      </c>
      <c r="I27" s="21">
        <v>100.9</v>
      </c>
    </row>
    <row r="28" spans="1:9" s="5" customFormat="1" ht="3.75" customHeight="1" x14ac:dyDescent="0.15">
      <c r="A28" s="35"/>
      <c r="B28" s="38" t="str">
        <f t="shared" si="0"/>
        <v/>
      </c>
      <c r="C28" s="23"/>
      <c r="D28" s="23"/>
      <c r="E28" s="23"/>
      <c r="F28" s="23"/>
      <c r="G28" s="24"/>
      <c r="H28" s="24"/>
      <c r="I28" s="25"/>
    </row>
    <row r="29" spans="1:9" s="5" customFormat="1" x14ac:dyDescent="0.15">
      <c r="A29" s="35" t="s">
        <v>31</v>
      </c>
      <c r="B29" s="44">
        <f t="shared" si="0"/>
        <v>25569</v>
      </c>
      <c r="C29" s="23">
        <v>873929</v>
      </c>
      <c r="D29" s="23">
        <v>3366624</v>
      </c>
      <c r="E29" s="23">
        <v>1694854</v>
      </c>
      <c r="F29" s="23">
        <v>1671770</v>
      </c>
      <c r="G29" s="24">
        <v>3.9</v>
      </c>
      <c r="H29" s="24">
        <v>662.9</v>
      </c>
      <c r="I29" s="25">
        <v>101.4</v>
      </c>
    </row>
    <row r="30" spans="1:9" x14ac:dyDescent="0.15">
      <c r="A30" s="36" t="s">
        <v>32</v>
      </c>
      <c r="B30" s="38">
        <f t="shared" si="0"/>
        <v>25934</v>
      </c>
      <c r="C30" s="6">
        <v>931467</v>
      </c>
      <c r="D30" s="6">
        <v>3519237</v>
      </c>
      <c r="E30" s="6">
        <v>1775746</v>
      </c>
      <c r="F30" s="6">
        <v>1743491</v>
      </c>
      <c r="G30" s="7">
        <v>3.8</v>
      </c>
      <c r="H30" s="7">
        <v>692.7</v>
      </c>
      <c r="I30" s="21">
        <v>101.9</v>
      </c>
    </row>
    <row r="31" spans="1:9" x14ac:dyDescent="0.15">
      <c r="A31" s="36" t="s">
        <v>33</v>
      </c>
      <c r="B31" s="38">
        <f t="shared" si="0"/>
        <v>26299</v>
      </c>
      <c r="C31" s="6">
        <v>985146</v>
      </c>
      <c r="D31" s="6">
        <v>3669276</v>
      </c>
      <c r="E31" s="6">
        <v>1852486</v>
      </c>
      <c r="F31" s="6">
        <v>1816790</v>
      </c>
      <c r="G31" s="7">
        <v>3.7</v>
      </c>
      <c r="H31" s="7">
        <v>720.2</v>
      </c>
      <c r="I31" s="21">
        <v>102</v>
      </c>
    </row>
    <row r="32" spans="1:9" x14ac:dyDescent="0.15">
      <c r="A32" s="36" t="s">
        <v>34</v>
      </c>
      <c r="B32" s="38">
        <f t="shared" si="0"/>
        <v>26665</v>
      </c>
      <c r="C32" s="6">
        <v>1046778</v>
      </c>
      <c r="D32" s="6">
        <v>3832547</v>
      </c>
      <c r="E32" s="6">
        <v>1935778</v>
      </c>
      <c r="F32" s="6">
        <v>1896769</v>
      </c>
      <c r="G32" s="7">
        <v>3.7</v>
      </c>
      <c r="H32" s="7">
        <v>751.5</v>
      </c>
      <c r="I32" s="21">
        <v>102.1</v>
      </c>
    </row>
    <row r="33" spans="1:9" x14ac:dyDescent="0.15">
      <c r="A33" s="36" t="s">
        <v>35</v>
      </c>
      <c r="B33" s="38">
        <f t="shared" si="0"/>
        <v>27030</v>
      </c>
      <c r="C33" s="6">
        <v>1105409</v>
      </c>
      <c r="D33" s="6">
        <v>3992060</v>
      </c>
      <c r="E33" s="6">
        <v>2017074</v>
      </c>
      <c r="F33" s="6">
        <v>1974986</v>
      </c>
      <c r="G33" s="7">
        <v>3.6</v>
      </c>
      <c r="H33" s="7">
        <v>782.2</v>
      </c>
      <c r="I33" s="21">
        <v>102.1</v>
      </c>
    </row>
    <row r="34" spans="1:9" s="5" customFormat="1" ht="3.75" customHeight="1" x14ac:dyDescent="0.15">
      <c r="A34" s="35"/>
      <c r="B34" s="38" t="str">
        <f t="shared" si="0"/>
        <v/>
      </c>
      <c r="C34" s="23"/>
      <c r="D34" s="23"/>
      <c r="E34" s="23"/>
      <c r="F34" s="23"/>
      <c r="G34" s="24"/>
      <c r="H34" s="24"/>
      <c r="I34" s="25"/>
    </row>
    <row r="35" spans="1:9" s="5" customFormat="1" x14ac:dyDescent="0.15">
      <c r="A35" s="35" t="s">
        <v>36</v>
      </c>
      <c r="B35" s="44">
        <f t="shared" si="0"/>
        <v>27395</v>
      </c>
      <c r="C35" s="23">
        <v>1152380</v>
      </c>
      <c r="D35" s="23">
        <v>4149147</v>
      </c>
      <c r="E35" s="23">
        <v>2095295</v>
      </c>
      <c r="F35" s="23">
        <v>2053852</v>
      </c>
      <c r="G35" s="24">
        <v>3.6</v>
      </c>
      <c r="H35" s="24">
        <v>811.2</v>
      </c>
      <c r="I35" s="25">
        <v>102</v>
      </c>
    </row>
    <row r="36" spans="1:9" x14ac:dyDescent="0.15">
      <c r="A36" s="36" t="s">
        <v>37</v>
      </c>
      <c r="B36" s="38">
        <f t="shared" si="0"/>
        <v>27760</v>
      </c>
      <c r="C36" s="6">
        <v>1192487</v>
      </c>
      <c r="D36" s="6">
        <v>4268426</v>
      </c>
      <c r="E36" s="6">
        <v>2154229</v>
      </c>
      <c r="F36" s="6">
        <v>2114197</v>
      </c>
      <c r="G36" s="7">
        <v>3.6</v>
      </c>
      <c r="H36" s="7">
        <v>833.8</v>
      </c>
      <c r="I36" s="21">
        <v>101.9</v>
      </c>
    </row>
    <row r="37" spans="1:9" x14ac:dyDescent="0.15">
      <c r="A37" s="36" t="s">
        <v>38</v>
      </c>
      <c r="B37" s="38">
        <f t="shared" si="0"/>
        <v>28126</v>
      </c>
      <c r="C37" s="6">
        <v>1234610</v>
      </c>
      <c r="D37" s="6">
        <v>4385460</v>
      </c>
      <c r="E37" s="6">
        <v>2211936</v>
      </c>
      <c r="F37" s="6">
        <v>2173524</v>
      </c>
      <c r="G37" s="7">
        <v>3.6</v>
      </c>
      <c r="H37" s="7">
        <v>856.3</v>
      </c>
      <c r="I37" s="21">
        <v>101.8</v>
      </c>
    </row>
    <row r="38" spans="1:9" x14ac:dyDescent="0.15">
      <c r="A38" s="36" t="s">
        <v>39</v>
      </c>
      <c r="B38" s="38">
        <f t="shared" si="0"/>
        <v>28491</v>
      </c>
      <c r="C38" s="6">
        <v>1281433</v>
      </c>
      <c r="D38" s="6">
        <v>4515309</v>
      </c>
      <c r="E38" s="6">
        <v>2277157</v>
      </c>
      <c r="F38" s="6">
        <v>2238152</v>
      </c>
      <c r="G38" s="7">
        <v>3.5</v>
      </c>
      <c r="H38" s="7">
        <v>880.4</v>
      </c>
      <c r="I38" s="21">
        <v>101.7</v>
      </c>
    </row>
    <row r="39" spans="1:9" x14ac:dyDescent="0.15">
      <c r="A39" s="36" t="s">
        <v>40</v>
      </c>
      <c r="B39" s="38">
        <f t="shared" si="0"/>
        <v>28856</v>
      </c>
      <c r="C39" s="6">
        <v>1324957</v>
      </c>
      <c r="D39" s="6">
        <v>4638594</v>
      </c>
      <c r="E39" s="6">
        <v>2339177</v>
      </c>
      <c r="F39" s="6">
        <v>2299417</v>
      </c>
      <c r="G39" s="7">
        <v>3.5</v>
      </c>
      <c r="H39" s="7">
        <v>903.8</v>
      </c>
      <c r="I39" s="21">
        <v>101.7</v>
      </c>
    </row>
    <row r="40" spans="1:9" s="5" customFormat="1" ht="3.75" customHeight="1" x14ac:dyDescent="0.15">
      <c r="A40" s="35"/>
      <c r="B40" s="38" t="str">
        <f t="shared" si="0"/>
        <v/>
      </c>
      <c r="C40" s="23"/>
      <c r="D40" s="23"/>
      <c r="E40" s="23"/>
      <c r="F40" s="23"/>
      <c r="G40" s="24"/>
      <c r="H40" s="24"/>
      <c r="I40" s="25"/>
    </row>
    <row r="41" spans="1:9" s="5" customFormat="1" x14ac:dyDescent="0.15">
      <c r="A41" s="35" t="s">
        <v>41</v>
      </c>
      <c r="B41" s="44">
        <f t="shared" si="0"/>
        <v>29221</v>
      </c>
      <c r="C41" s="23">
        <v>1418917</v>
      </c>
      <c r="D41" s="23">
        <v>4735424</v>
      </c>
      <c r="E41" s="23">
        <v>2383157</v>
      </c>
      <c r="F41" s="23">
        <v>2352267</v>
      </c>
      <c r="G41" s="24">
        <v>3.3</v>
      </c>
      <c r="H41" s="24">
        <v>920.8</v>
      </c>
      <c r="I41" s="25">
        <v>101.3</v>
      </c>
    </row>
    <row r="42" spans="1:9" x14ac:dyDescent="0.15">
      <c r="A42" s="36" t="s">
        <v>42</v>
      </c>
      <c r="B42" s="38">
        <f t="shared" si="0"/>
        <v>29587</v>
      </c>
      <c r="C42" s="6">
        <v>1456355</v>
      </c>
      <c r="D42" s="6">
        <v>4834394</v>
      </c>
      <c r="E42" s="6">
        <v>2432820</v>
      </c>
      <c r="F42" s="6">
        <v>2401574</v>
      </c>
      <c r="G42" s="7">
        <v>3.3</v>
      </c>
      <c r="H42" s="7">
        <v>940</v>
      </c>
      <c r="I42" s="21">
        <v>101.3</v>
      </c>
    </row>
    <row r="43" spans="1:9" x14ac:dyDescent="0.15">
      <c r="A43" s="36" t="s">
        <v>43</v>
      </c>
      <c r="B43" s="38">
        <f t="shared" si="0"/>
        <v>29952</v>
      </c>
      <c r="C43" s="6">
        <v>1491959</v>
      </c>
      <c r="D43" s="6">
        <v>4922231</v>
      </c>
      <c r="E43" s="6">
        <v>2475914</v>
      </c>
      <c r="F43" s="6">
        <v>2446317</v>
      </c>
      <c r="G43" s="7">
        <v>3.3</v>
      </c>
      <c r="H43" s="7">
        <v>956.6</v>
      </c>
      <c r="I43" s="21">
        <v>101.2</v>
      </c>
    </row>
    <row r="44" spans="1:9" x14ac:dyDescent="0.15">
      <c r="A44" s="36" t="s">
        <v>44</v>
      </c>
      <c r="B44" s="38">
        <f t="shared" si="0"/>
        <v>30317</v>
      </c>
      <c r="C44" s="6">
        <v>1527141</v>
      </c>
      <c r="D44" s="6">
        <v>5002542</v>
      </c>
      <c r="E44" s="6">
        <v>2516134</v>
      </c>
      <c r="F44" s="6">
        <v>2486408</v>
      </c>
      <c r="G44" s="7">
        <v>3.3</v>
      </c>
      <c r="H44" s="7">
        <v>972.2</v>
      </c>
      <c r="I44" s="21">
        <v>101.2</v>
      </c>
    </row>
    <row r="45" spans="1:9" x14ac:dyDescent="0.15">
      <c r="A45" s="36" t="s">
        <v>45</v>
      </c>
      <c r="B45" s="38">
        <f t="shared" si="0"/>
        <v>30682</v>
      </c>
      <c r="C45" s="6">
        <v>1559327</v>
      </c>
      <c r="D45" s="6">
        <v>5075250</v>
      </c>
      <c r="E45" s="6">
        <v>2551881</v>
      </c>
      <c r="F45" s="6">
        <v>2523369</v>
      </c>
      <c r="G45" s="7">
        <v>3.3</v>
      </c>
      <c r="H45" s="7">
        <v>986.3</v>
      </c>
      <c r="I45" s="21">
        <v>101.1</v>
      </c>
    </row>
    <row r="46" spans="1:9" s="5" customFormat="1" ht="3.75" customHeight="1" x14ac:dyDescent="0.15">
      <c r="A46" s="35"/>
      <c r="B46" s="38" t="str">
        <f t="shared" si="0"/>
        <v/>
      </c>
      <c r="C46" s="23"/>
      <c r="D46" s="23"/>
      <c r="E46" s="23"/>
      <c r="F46" s="23"/>
      <c r="G46" s="24"/>
      <c r="H46" s="24"/>
      <c r="I46" s="25"/>
    </row>
    <row r="47" spans="1:9" s="5" customFormat="1" x14ac:dyDescent="0.15">
      <c r="A47" s="35" t="s">
        <v>46</v>
      </c>
      <c r="B47" s="44">
        <f t="shared" si="0"/>
        <v>31048</v>
      </c>
      <c r="C47" s="23">
        <v>1572575</v>
      </c>
      <c r="D47" s="23">
        <v>5148163</v>
      </c>
      <c r="E47" s="23">
        <v>2588365</v>
      </c>
      <c r="F47" s="23">
        <v>2559798</v>
      </c>
      <c r="G47" s="24">
        <v>3.3</v>
      </c>
      <c r="H47" s="24">
        <v>999.6</v>
      </c>
      <c r="I47" s="25">
        <v>101.1</v>
      </c>
    </row>
    <row r="48" spans="1:9" x14ac:dyDescent="0.15">
      <c r="A48" s="36" t="s">
        <v>47</v>
      </c>
      <c r="B48" s="38">
        <f t="shared" si="0"/>
        <v>31413</v>
      </c>
      <c r="C48" s="6">
        <v>1610277</v>
      </c>
      <c r="D48" s="6">
        <v>5219972</v>
      </c>
      <c r="E48" s="6">
        <v>2625078</v>
      </c>
      <c r="F48" s="6">
        <v>2594894</v>
      </c>
      <c r="G48" s="7">
        <v>3.2</v>
      </c>
      <c r="H48" s="7">
        <v>1013.6</v>
      </c>
      <c r="I48" s="21">
        <v>101.2</v>
      </c>
    </row>
    <row r="49" spans="1:9" x14ac:dyDescent="0.15">
      <c r="A49" s="36" t="s">
        <v>48</v>
      </c>
      <c r="B49" s="38">
        <f t="shared" si="0"/>
        <v>31778</v>
      </c>
      <c r="C49" s="6">
        <v>1661823</v>
      </c>
      <c r="D49" s="6">
        <v>5306635</v>
      </c>
      <c r="E49" s="6">
        <v>2669218</v>
      </c>
      <c r="F49" s="6">
        <v>2637417</v>
      </c>
      <c r="G49" s="7">
        <v>3.2</v>
      </c>
      <c r="H49" s="7">
        <v>1030.3</v>
      </c>
      <c r="I49" s="21">
        <v>101.2</v>
      </c>
    </row>
    <row r="50" spans="1:9" x14ac:dyDescent="0.15">
      <c r="A50" s="36" t="s">
        <v>49</v>
      </c>
      <c r="B50" s="38">
        <f t="shared" si="0"/>
        <v>32143</v>
      </c>
      <c r="C50" s="6">
        <v>1715627</v>
      </c>
      <c r="D50" s="6">
        <v>5403898</v>
      </c>
      <c r="E50" s="6">
        <v>2720537</v>
      </c>
      <c r="F50" s="6">
        <v>2683361</v>
      </c>
      <c r="G50" s="7">
        <v>3.1</v>
      </c>
      <c r="H50" s="7">
        <v>1049.2</v>
      </c>
      <c r="I50" s="21">
        <v>101.4</v>
      </c>
    </row>
    <row r="51" spans="1:9" x14ac:dyDescent="0.15">
      <c r="A51" s="36" t="s">
        <v>67</v>
      </c>
      <c r="B51" s="38">
        <f>DATEVALUE("平成1年1月1日")</f>
        <v>32509</v>
      </c>
      <c r="C51" s="6">
        <v>1768046</v>
      </c>
      <c r="D51" s="6">
        <v>5488189</v>
      </c>
      <c r="E51" s="6">
        <v>2764997</v>
      </c>
      <c r="F51" s="6">
        <v>2723192</v>
      </c>
      <c r="G51" s="7">
        <v>3.1</v>
      </c>
      <c r="H51" s="7">
        <v>1065.5</v>
      </c>
      <c r="I51" s="21">
        <v>101.5</v>
      </c>
    </row>
    <row r="52" spans="1:9" s="5" customFormat="1" ht="3.75" customHeight="1" x14ac:dyDescent="0.15">
      <c r="A52" s="35"/>
      <c r="B52" s="39"/>
      <c r="C52" s="23"/>
      <c r="D52" s="23"/>
      <c r="E52" s="23"/>
      <c r="F52" s="23"/>
      <c r="G52" s="24"/>
      <c r="H52" s="24"/>
      <c r="I52" s="25"/>
    </row>
    <row r="53" spans="1:9" s="5" customFormat="1" x14ac:dyDescent="0.15">
      <c r="A53" s="35" t="s">
        <v>50</v>
      </c>
      <c r="B53" s="44">
        <f>IFERROR(DATEVALUE("平成"&amp;A53&amp;"1月1日"),"")</f>
        <v>32874</v>
      </c>
      <c r="C53" s="23">
        <v>1813903</v>
      </c>
      <c r="D53" s="23">
        <v>5555429</v>
      </c>
      <c r="E53" s="23">
        <v>2802774</v>
      </c>
      <c r="F53" s="23">
        <v>2752655</v>
      </c>
      <c r="G53" s="24">
        <v>3.1</v>
      </c>
      <c r="H53" s="24">
        <v>1077.5999999999999</v>
      </c>
      <c r="I53" s="25">
        <v>101.8</v>
      </c>
    </row>
    <row r="54" spans="1:9" x14ac:dyDescent="0.15">
      <c r="A54" s="36" t="s">
        <v>51</v>
      </c>
      <c r="B54" s="38">
        <f t="shared" ref="B54:B86" si="1">IFERROR(DATEVALUE("平成"&amp;A54&amp;"1月1日"),"")</f>
        <v>33239</v>
      </c>
      <c r="C54" s="6">
        <v>1867479</v>
      </c>
      <c r="D54" s="6">
        <v>5626119</v>
      </c>
      <c r="E54" s="6">
        <v>2840190</v>
      </c>
      <c r="F54" s="6">
        <v>2785929</v>
      </c>
      <c r="G54" s="7">
        <v>3</v>
      </c>
      <c r="H54" s="7">
        <v>1091.3</v>
      </c>
      <c r="I54" s="21">
        <v>101.9</v>
      </c>
    </row>
    <row r="55" spans="1:9" x14ac:dyDescent="0.15">
      <c r="A55" s="36" t="s">
        <v>52</v>
      </c>
      <c r="B55" s="38">
        <f t="shared" si="1"/>
        <v>33604</v>
      </c>
      <c r="C55" s="6">
        <v>1920672</v>
      </c>
      <c r="D55" s="6">
        <v>5692727</v>
      </c>
      <c r="E55" s="6">
        <v>2876086</v>
      </c>
      <c r="F55" s="6">
        <v>2816641</v>
      </c>
      <c r="G55" s="7">
        <v>3</v>
      </c>
      <c r="H55" s="7">
        <v>1104.2</v>
      </c>
      <c r="I55" s="21">
        <v>102.1</v>
      </c>
    </row>
    <row r="56" spans="1:9" x14ac:dyDescent="0.15">
      <c r="A56" s="36" t="s">
        <v>53</v>
      </c>
      <c r="B56" s="38">
        <f t="shared" si="1"/>
        <v>33970</v>
      </c>
      <c r="C56" s="6">
        <v>1967144</v>
      </c>
      <c r="D56" s="6">
        <v>5748919</v>
      </c>
      <c r="E56" s="6">
        <v>2906107</v>
      </c>
      <c r="F56" s="6">
        <v>2842812</v>
      </c>
      <c r="G56" s="7">
        <v>2.9</v>
      </c>
      <c r="H56" s="7">
        <v>1115</v>
      </c>
      <c r="I56" s="21">
        <v>102.2</v>
      </c>
    </row>
    <row r="57" spans="1:9" x14ac:dyDescent="0.15">
      <c r="A57" s="36" t="s">
        <v>54</v>
      </c>
      <c r="B57" s="38">
        <f t="shared" si="1"/>
        <v>34335</v>
      </c>
      <c r="C57" s="6">
        <v>2002512</v>
      </c>
      <c r="D57" s="6">
        <v>5789275</v>
      </c>
      <c r="E57" s="6">
        <v>2925463</v>
      </c>
      <c r="F57" s="6">
        <v>2863812</v>
      </c>
      <c r="G57" s="7">
        <v>2.9</v>
      </c>
      <c r="H57" s="7">
        <v>1122.9000000000001</v>
      </c>
      <c r="I57" s="21">
        <v>102.2</v>
      </c>
    </row>
    <row r="58" spans="1:9" s="5" customFormat="1" ht="3.75" customHeight="1" x14ac:dyDescent="0.15">
      <c r="A58" s="35"/>
      <c r="B58" s="38" t="str">
        <f t="shared" si="1"/>
        <v/>
      </c>
      <c r="C58" s="23"/>
      <c r="D58" s="23"/>
      <c r="E58" s="23"/>
      <c r="F58" s="23"/>
      <c r="G58" s="24"/>
      <c r="H58" s="24"/>
      <c r="I58" s="25"/>
    </row>
    <row r="59" spans="1:9" s="5" customFormat="1" x14ac:dyDescent="0.15">
      <c r="A59" s="35" t="s">
        <v>55</v>
      </c>
      <c r="B59" s="44">
        <f t="shared" si="1"/>
        <v>34700</v>
      </c>
      <c r="C59" s="23">
        <v>2015296</v>
      </c>
      <c r="D59" s="23">
        <v>5797782</v>
      </c>
      <c r="E59" s="23">
        <v>2923839</v>
      </c>
      <c r="F59" s="23">
        <v>2873943</v>
      </c>
      <c r="G59" s="24">
        <v>2.9</v>
      </c>
      <c r="H59" s="24">
        <v>1124.5</v>
      </c>
      <c r="I59" s="25">
        <v>101.7</v>
      </c>
    </row>
    <row r="60" spans="1:9" x14ac:dyDescent="0.15">
      <c r="A60" s="36" t="s">
        <v>56</v>
      </c>
      <c r="B60" s="38">
        <f t="shared" si="1"/>
        <v>35065</v>
      </c>
      <c r="C60" s="6">
        <v>2047464</v>
      </c>
      <c r="D60" s="6">
        <v>5826019</v>
      </c>
      <c r="E60" s="6">
        <v>2936988</v>
      </c>
      <c r="F60" s="6">
        <v>2889031</v>
      </c>
      <c r="G60" s="7">
        <v>2.8</v>
      </c>
      <c r="H60" s="7">
        <v>1130</v>
      </c>
      <c r="I60" s="21">
        <v>101.7</v>
      </c>
    </row>
    <row r="61" spans="1:9" x14ac:dyDescent="0.15">
      <c r="A61" s="36" t="s">
        <v>57</v>
      </c>
      <c r="B61" s="38">
        <f t="shared" si="1"/>
        <v>35431</v>
      </c>
      <c r="C61" s="6">
        <v>2081965</v>
      </c>
      <c r="D61" s="6">
        <v>5855963</v>
      </c>
      <c r="E61" s="6">
        <v>2950284</v>
      </c>
      <c r="F61" s="6">
        <v>2905679</v>
      </c>
      <c r="G61" s="7">
        <v>2.8</v>
      </c>
      <c r="H61" s="7">
        <v>1135.8</v>
      </c>
      <c r="I61" s="21">
        <v>101.5</v>
      </c>
    </row>
    <row r="62" spans="1:9" x14ac:dyDescent="0.15">
      <c r="A62" s="36" t="s">
        <v>16</v>
      </c>
      <c r="B62" s="38">
        <f t="shared" si="1"/>
        <v>35796</v>
      </c>
      <c r="C62" s="6">
        <v>2119805</v>
      </c>
      <c r="D62" s="6">
        <v>5888880</v>
      </c>
      <c r="E62" s="6">
        <v>2964857</v>
      </c>
      <c r="F62" s="6">
        <v>2924023</v>
      </c>
      <c r="G62" s="7">
        <v>2.8</v>
      </c>
      <c r="H62" s="7">
        <v>1142.0999999999999</v>
      </c>
      <c r="I62" s="21">
        <v>101.4</v>
      </c>
    </row>
    <row r="63" spans="1:9" x14ac:dyDescent="0.15">
      <c r="A63" s="36" t="s">
        <v>58</v>
      </c>
      <c r="B63" s="38">
        <f t="shared" si="1"/>
        <v>36161</v>
      </c>
      <c r="C63" s="6">
        <v>2156607</v>
      </c>
      <c r="D63" s="6">
        <v>5919031</v>
      </c>
      <c r="E63" s="6">
        <v>2978188</v>
      </c>
      <c r="F63" s="6">
        <v>2940843</v>
      </c>
      <c r="G63" s="7">
        <v>2.7</v>
      </c>
      <c r="H63" s="7">
        <v>1148</v>
      </c>
      <c r="I63" s="21">
        <v>101.3</v>
      </c>
    </row>
    <row r="64" spans="1:9" s="5" customFormat="1" ht="3.75" customHeight="1" x14ac:dyDescent="0.15">
      <c r="A64" s="35"/>
      <c r="B64" s="38" t="str">
        <f t="shared" si="1"/>
        <v/>
      </c>
      <c r="C64" s="23"/>
      <c r="D64" s="23"/>
      <c r="E64" s="23"/>
      <c r="F64" s="23"/>
      <c r="G64" s="24"/>
      <c r="H64" s="24"/>
      <c r="I64" s="25"/>
    </row>
    <row r="65" spans="1:9" x14ac:dyDescent="0.15">
      <c r="A65" s="35" t="s">
        <v>59</v>
      </c>
      <c r="B65" s="44">
        <f t="shared" si="1"/>
        <v>36526</v>
      </c>
      <c r="C65" s="23">
        <v>2173312</v>
      </c>
      <c r="D65" s="23">
        <v>5926285</v>
      </c>
      <c r="E65" s="23">
        <v>2976984</v>
      </c>
      <c r="F65" s="23">
        <v>2949301</v>
      </c>
      <c r="G65" s="24">
        <v>2.7</v>
      </c>
      <c r="H65" s="24">
        <v>1149.4000000000001</v>
      </c>
      <c r="I65" s="25">
        <v>100.9</v>
      </c>
    </row>
    <row r="66" spans="1:9" x14ac:dyDescent="0.15">
      <c r="A66" s="36" t="s">
        <v>68</v>
      </c>
      <c r="B66" s="38">
        <f t="shared" si="1"/>
        <v>36892</v>
      </c>
      <c r="C66" s="6">
        <v>2216218</v>
      </c>
      <c r="D66" s="6">
        <v>5963514</v>
      </c>
      <c r="E66" s="6">
        <v>2993512</v>
      </c>
      <c r="F66" s="6">
        <v>2970002</v>
      </c>
      <c r="G66" s="7">
        <v>2.7</v>
      </c>
      <c r="H66" s="7">
        <v>1156.5999999999999</v>
      </c>
      <c r="I66" s="21">
        <v>100.8</v>
      </c>
    </row>
    <row r="67" spans="1:9" x14ac:dyDescent="0.15">
      <c r="A67" s="36" t="s">
        <v>69</v>
      </c>
      <c r="B67" s="38">
        <f t="shared" si="1"/>
        <v>37257</v>
      </c>
      <c r="C67" s="6">
        <v>2259254</v>
      </c>
      <c r="D67" s="6">
        <v>6001020</v>
      </c>
      <c r="E67" s="6">
        <v>3011144</v>
      </c>
      <c r="F67" s="6">
        <v>2989876</v>
      </c>
      <c r="G67" s="7">
        <v>2.7</v>
      </c>
      <c r="H67" s="7">
        <v>1163.8</v>
      </c>
      <c r="I67" s="21">
        <v>100.7</v>
      </c>
    </row>
    <row r="68" spans="1:9" x14ac:dyDescent="0.15">
      <c r="A68" s="36" t="s">
        <v>70</v>
      </c>
      <c r="B68" s="38">
        <f t="shared" si="1"/>
        <v>37622</v>
      </c>
      <c r="C68" s="6">
        <v>2294694</v>
      </c>
      <c r="D68" s="6">
        <v>6028315</v>
      </c>
      <c r="E68" s="6">
        <v>3021005</v>
      </c>
      <c r="F68" s="6">
        <v>3007310</v>
      </c>
      <c r="G68" s="7">
        <v>2.6</v>
      </c>
      <c r="H68" s="7">
        <v>1169.0999999999999</v>
      </c>
      <c r="I68" s="21">
        <v>100.5</v>
      </c>
    </row>
    <row r="69" spans="1:9" x14ac:dyDescent="0.15">
      <c r="A69" s="36" t="s">
        <v>71</v>
      </c>
      <c r="B69" s="38">
        <f t="shared" si="1"/>
        <v>37987</v>
      </c>
      <c r="C69" s="6">
        <v>2325751</v>
      </c>
      <c r="D69" s="6">
        <v>6047388</v>
      </c>
      <c r="E69" s="6">
        <v>3028350</v>
      </c>
      <c r="F69" s="6">
        <v>3019038</v>
      </c>
      <c r="G69" s="7">
        <v>2.6</v>
      </c>
      <c r="H69" s="7">
        <v>1172.7</v>
      </c>
      <c r="I69" s="21">
        <v>100.3</v>
      </c>
    </row>
    <row r="70" spans="1:9" s="5" customFormat="1" ht="3.75" customHeight="1" x14ac:dyDescent="0.15">
      <c r="A70" s="35"/>
      <c r="B70" s="38" t="str">
        <f t="shared" si="1"/>
        <v/>
      </c>
      <c r="C70" s="23"/>
      <c r="D70" s="23"/>
      <c r="E70" s="23"/>
      <c r="F70" s="23"/>
      <c r="G70" s="24"/>
      <c r="H70" s="24"/>
      <c r="I70" s="25"/>
    </row>
    <row r="71" spans="1:9" ht="14.25" customHeight="1" x14ac:dyDescent="0.15">
      <c r="A71" s="35" t="s">
        <v>60</v>
      </c>
      <c r="B71" s="44">
        <f t="shared" si="1"/>
        <v>38353</v>
      </c>
      <c r="C71" s="23">
        <v>2325232</v>
      </c>
      <c r="D71" s="23">
        <v>6056462</v>
      </c>
      <c r="E71" s="23">
        <v>3029486</v>
      </c>
      <c r="F71" s="23">
        <v>3026976</v>
      </c>
      <c r="G71" s="24">
        <v>2.6</v>
      </c>
      <c r="H71" s="24">
        <v>1174.5</v>
      </c>
      <c r="I71" s="25">
        <v>100.1</v>
      </c>
    </row>
    <row r="72" spans="1:9" ht="12" customHeight="1" x14ac:dyDescent="0.15">
      <c r="A72" s="36" t="s">
        <v>72</v>
      </c>
      <c r="B72" s="38">
        <f t="shared" si="1"/>
        <v>38718</v>
      </c>
      <c r="C72" s="6">
        <v>2363572</v>
      </c>
      <c r="D72" s="6">
        <v>6077929</v>
      </c>
      <c r="E72" s="6">
        <v>3038352</v>
      </c>
      <c r="F72" s="6">
        <v>3039577</v>
      </c>
      <c r="G72" s="7">
        <v>2.6</v>
      </c>
      <c r="H72" s="7">
        <v>1178.7</v>
      </c>
      <c r="I72" s="21">
        <v>100</v>
      </c>
    </row>
    <row r="73" spans="1:9" x14ac:dyDescent="0.15">
      <c r="A73" s="36" t="s">
        <v>73</v>
      </c>
      <c r="B73" s="38">
        <f t="shared" si="1"/>
        <v>39083</v>
      </c>
      <c r="C73" s="6">
        <v>2405753</v>
      </c>
      <c r="D73" s="6">
        <v>6108809</v>
      </c>
      <c r="E73" s="6">
        <v>3052632</v>
      </c>
      <c r="F73" s="6">
        <v>3056177</v>
      </c>
      <c r="G73" s="7">
        <v>2.5</v>
      </c>
      <c r="H73" s="7">
        <v>1184.7</v>
      </c>
      <c r="I73" s="21">
        <v>99.9</v>
      </c>
    </row>
    <row r="74" spans="1:9" x14ac:dyDescent="0.15">
      <c r="A74" s="36" t="s">
        <v>61</v>
      </c>
      <c r="B74" s="38">
        <f t="shared" si="1"/>
        <v>39448</v>
      </c>
      <c r="C74" s="6">
        <v>2454431</v>
      </c>
      <c r="D74" s="6">
        <v>6147347</v>
      </c>
      <c r="E74" s="6">
        <v>3071384</v>
      </c>
      <c r="F74" s="6">
        <v>3075963</v>
      </c>
      <c r="G74" s="7">
        <v>2.5</v>
      </c>
      <c r="H74" s="7">
        <v>1192.0999999999999</v>
      </c>
      <c r="I74" s="21">
        <v>99.9</v>
      </c>
    </row>
    <row r="75" spans="1:9" x14ac:dyDescent="0.15">
      <c r="A75" s="36" t="s">
        <v>62</v>
      </c>
      <c r="B75" s="38">
        <f t="shared" si="1"/>
        <v>39814</v>
      </c>
      <c r="C75" s="6">
        <v>2495564</v>
      </c>
      <c r="D75" s="6">
        <v>6183743</v>
      </c>
      <c r="E75" s="6">
        <v>3089670</v>
      </c>
      <c r="F75" s="6">
        <v>3094073</v>
      </c>
      <c r="G75" s="7">
        <v>2.5</v>
      </c>
      <c r="H75" s="7">
        <v>1199.2</v>
      </c>
      <c r="I75" s="21">
        <v>99.9</v>
      </c>
    </row>
    <row r="76" spans="1:9" s="5" customFormat="1" ht="3.75" customHeight="1" x14ac:dyDescent="0.15">
      <c r="A76" s="35"/>
      <c r="B76" s="38" t="str">
        <f t="shared" si="1"/>
        <v/>
      </c>
      <c r="C76" s="26"/>
      <c r="D76" s="23"/>
      <c r="E76" s="23"/>
      <c r="F76" s="23"/>
      <c r="G76" s="24"/>
      <c r="H76" s="24"/>
      <c r="I76" s="25"/>
    </row>
    <row r="77" spans="1:9" x14ac:dyDescent="0.15">
      <c r="A77" s="35" t="s">
        <v>74</v>
      </c>
      <c r="B77" s="44">
        <f t="shared" si="1"/>
        <v>40179</v>
      </c>
      <c r="C77" s="23">
        <v>2515904</v>
      </c>
      <c r="D77" s="23">
        <v>6216289</v>
      </c>
      <c r="E77" s="27">
        <v>3098139</v>
      </c>
      <c r="F77" s="27">
        <v>3118150</v>
      </c>
      <c r="G77" s="24">
        <v>2.5</v>
      </c>
      <c r="H77" s="24">
        <v>1205.5</v>
      </c>
      <c r="I77" s="28">
        <v>99.4</v>
      </c>
    </row>
    <row r="78" spans="1:9" x14ac:dyDescent="0.15">
      <c r="A78" s="36" t="s">
        <v>76</v>
      </c>
      <c r="B78" s="38">
        <f t="shared" si="1"/>
        <v>40544</v>
      </c>
      <c r="C78" s="6">
        <v>2534072</v>
      </c>
      <c r="D78" s="6">
        <v>6211820</v>
      </c>
      <c r="E78" s="29">
        <v>3094630</v>
      </c>
      <c r="F78" s="29">
        <v>3117190</v>
      </c>
      <c r="G78" s="7">
        <v>2.5</v>
      </c>
      <c r="H78" s="7">
        <v>1204.5999999999999</v>
      </c>
      <c r="I78" s="30">
        <v>99.3</v>
      </c>
    </row>
    <row r="79" spans="1:9" x14ac:dyDescent="0.15">
      <c r="A79" s="36" t="s">
        <v>77</v>
      </c>
      <c r="B79" s="38">
        <f t="shared" si="1"/>
        <v>40909</v>
      </c>
      <c r="C79" s="6">
        <v>2549634</v>
      </c>
      <c r="D79" s="6">
        <v>6195576</v>
      </c>
      <c r="E79" s="29">
        <v>3084437</v>
      </c>
      <c r="F79" s="29">
        <v>3111139</v>
      </c>
      <c r="G79" s="7">
        <v>2.4</v>
      </c>
      <c r="H79" s="7">
        <v>1201.5</v>
      </c>
      <c r="I79" s="30">
        <v>99.1</v>
      </c>
    </row>
    <row r="80" spans="1:9" x14ac:dyDescent="0.15">
      <c r="A80" s="36" t="s">
        <v>78</v>
      </c>
      <c r="B80" s="38">
        <f t="shared" si="1"/>
        <v>41275</v>
      </c>
      <c r="C80" s="6">
        <v>2572858</v>
      </c>
      <c r="D80" s="6">
        <v>6192994</v>
      </c>
      <c r="E80" s="29">
        <v>3081867</v>
      </c>
      <c r="F80" s="29">
        <v>3111127</v>
      </c>
      <c r="G80" s="7">
        <v>2.4</v>
      </c>
      <c r="H80" s="7">
        <v>1201</v>
      </c>
      <c r="I80" s="30">
        <v>99.1</v>
      </c>
    </row>
    <row r="81" spans="1:9" x14ac:dyDescent="0.15">
      <c r="A81" s="36" t="s">
        <v>79</v>
      </c>
      <c r="B81" s="38">
        <f t="shared" si="1"/>
        <v>41640</v>
      </c>
      <c r="C81" s="6">
        <v>2603246</v>
      </c>
      <c r="D81" s="6">
        <v>6197784</v>
      </c>
      <c r="E81" s="29">
        <v>3084051</v>
      </c>
      <c r="F81" s="29">
        <v>3113733</v>
      </c>
      <c r="G81" s="7">
        <v>2.4</v>
      </c>
      <c r="H81" s="7">
        <v>1201.9000000000001</v>
      </c>
      <c r="I81" s="30">
        <v>99</v>
      </c>
    </row>
    <row r="82" spans="1:9" s="5" customFormat="1" ht="3.75" customHeight="1" x14ac:dyDescent="0.15">
      <c r="A82" s="35"/>
      <c r="B82" s="38" t="str">
        <f t="shared" si="1"/>
        <v/>
      </c>
      <c r="C82" s="26"/>
      <c r="D82" s="23"/>
      <c r="E82" s="23"/>
      <c r="F82" s="23"/>
      <c r="G82" s="24"/>
      <c r="H82" s="24"/>
      <c r="I82" s="25"/>
    </row>
    <row r="83" spans="1:9" x14ac:dyDescent="0.15">
      <c r="A83" s="35" t="s">
        <v>80</v>
      </c>
      <c r="B83" s="44">
        <f t="shared" si="1"/>
        <v>42005</v>
      </c>
      <c r="C83" s="23">
        <v>2609132</v>
      </c>
      <c r="D83" s="23">
        <v>6222666</v>
      </c>
      <c r="E83" s="27">
        <v>3095860</v>
      </c>
      <c r="F83" s="27">
        <v>3126806</v>
      </c>
      <c r="G83" s="24">
        <v>2.4</v>
      </c>
      <c r="H83" s="24">
        <v>1206.5</v>
      </c>
      <c r="I83" s="28">
        <v>99</v>
      </c>
    </row>
    <row r="84" spans="1:9" x14ac:dyDescent="0.15">
      <c r="A84" s="36" t="s">
        <v>81</v>
      </c>
      <c r="B84" s="38">
        <f t="shared" si="1"/>
        <v>42370</v>
      </c>
      <c r="C84" s="6">
        <v>2648086</v>
      </c>
      <c r="D84" s="6">
        <v>6240408</v>
      </c>
      <c r="E84" s="29">
        <v>3103864</v>
      </c>
      <c r="F84" s="29">
        <v>3136544</v>
      </c>
      <c r="G84" s="7">
        <v>2.4</v>
      </c>
      <c r="H84" s="7">
        <v>1209.9000000000001</v>
      </c>
      <c r="I84" s="30">
        <v>99</v>
      </c>
    </row>
    <row r="85" spans="1:9" x14ac:dyDescent="0.15">
      <c r="A85" s="36" t="s">
        <v>82</v>
      </c>
      <c r="B85" s="38">
        <f t="shared" si="1"/>
        <v>42736</v>
      </c>
      <c r="C85" s="6">
        <v>2687319</v>
      </c>
      <c r="D85" s="6">
        <v>6255876</v>
      </c>
      <c r="E85" s="29">
        <v>3111161</v>
      </c>
      <c r="F85" s="29">
        <v>3144715</v>
      </c>
      <c r="G85" s="7">
        <v>2.2999999999999998</v>
      </c>
      <c r="H85" s="7">
        <v>1212.9000000000001</v>
      </c>
      <c r="I85" s="30">
        <v>98.9</v>
      </c>
    </row>
    <row r="86" spans="1:9" x14ac:dyDescent="0.15">
      <c r="A86" s="36" t="s">
        <v>83</v>
      </c>
      <c r="B86" s="38">
        <f t="shared" si="1"/>
        <v>43101</v>
      </c>
      <c r="C86" s="6">
        <v>2725850</v>
      </c>
      <c r="D86" s="6">
        <v>6268585</v>
      </c>
      <c r="E86" s="29">
        <v>3115916</v>
      </c>
      <c r="F86" s="29">
        <v>3152669</v>
      </c>
      <c r="G86" s="7">
        <v>2.2999999999999998</v>
      </c>
      <c r="H86" s="7">
        <v>1215.4000000000001</v>
      </c>
      <c r="I86" s="30">
        <v>98.8</v>
      </c>
    </row>
    <row r="87" spans="1:9" x14ac:dyDescent="0.15">
      <c r="A87" s="36" t="s">
        <v>84</v>
      </c>
      <c r="B87" s="38">
        <f>IFERROR(DATEVALUE("令和1年1月1日"),"")</f>
        <v>43466</v>
      </c>
      <c r="C87" s="6">
        <v>2764874</v>
      </c>
      <c r="D87" s="6">
        <v>6279026</v>
      </c>
      <c r="E87" s="6">
        <v>3120150</v>
      </c>
      <c r="F87" s="6">
        <v>3158876</v>
      </c>
      <c r="G87" s="7">
        <v>2.2999999999999998</v>
      </c>
      <c r="H87" s="7">
        <v>1217.4000000000001</v>
      </c>
      <c r="I87" s="21">
        <v>98.8</v>
      </c>
    </row>
    <row r="88" spans="1:9" s="5" customFormat="1" ht="3.75" customHeight="1" x14ac:dyDescent="0.15">
      <c r="A88" s="35"/>
      <c r="B88" s="40"/>
      <c r="C88" s="26"/>
      <c r="D88" s="23"/>
      <c r="E88" s="23"/>
      <c r="F88" s="23"/>
      <c r="G88" s="24"/>
      <c r="H88" s="24"/>
      <c r="I88" s="25"/>
    </row>
    <row r="89" spans="1:9" x14ac:dyDescent="0.15">
      <c r="A89" s="35" t="s">
        <v>85</v>
      </c>
      <c r="B89" s="44">
        <f>IFERROR(DATEVALUE("令和"&amp;A89&amp;"1月1日"),"")</f>
        <v>43831</v>
      </c>
      <c r="C89" s="23">
        <v>2773840</v>
      </c>
      <c r="D89" s="23">
        <v>6284480</v>
      </c>
      <c r="E89" s="27">
        <v>3117987</v>
      </c>
      <c r="F89" s="27">
        <v>3166493</v>
      </c>
      <c r="G89" s="24">
        <v>2.2999999999999998</v>
      </c>
      <c r="H89" s="24">
        <v>1218.4963073695558</v>
      </c>
      <c r="I89" s="28">
        <v>98.468147568935095</v>
      </c>
    </row>
    <row r="90" spans="1:9" x14ac:dyDescent="0.15">
      <c r="A90" s="36" t="s">
        <v>86</v>
      </c>
      <c r="B90" s="38">
        <f>IFERROR(DATEVALUE("令和"&amp;A90&amp;"1月1日"),"")</f>
        <v>44197</v>
      </c>
      <c r="C90" s="6">
        <v>2802071</v>
      </c>
      <c r="D90" s="6">
        <v>6278007</v>
      </c>
      <c r="E90" s="29">
        <v>3112978</v>
      </c>
      <c r="F90" s="29">
        <v>3165029</v>
      </c>
      <c r="G90" s="7">
        <v>2.2000000000000002</v>
      </c>
      <c r="H90" s="7">
        <v>1217.3</v>
      </c>
      <c r="I90" s="30">
        <v>98.4</v>
      </c>
    </row>
    <row r="91" spans="1:9" x14ac:dyDescent="0.15">
      <c r="A91" s="36" t="s">
        <v>87</v>
      </c>
      <c r="B91" s="38">
        <v>44562</v>
      </c>
      <c r="C91" s="6">
        <v>2833850</v>
      </c>
      <c r="D91" s="6">
        <v>6275278</v>
      </c>
      <c r="E91" s="29">
        <v>3109278</v>
      </c>
      <c r="F91" s="29">
        <v>3166000</v>
      </c>
      <c r="G91" s="7">
        <v>2.2000000000000002</v>
      </c>
      <c r="H91" s="7">
        <v>1216.9000000000001</v>
      </c>
      <c r="I91" s="30">
        <v>98.2</v>
      </c>
    </row>
    <row r="92" spans="1:9" ht="12.6" thickBot="1" x14ac:dyDescent="0.2">
      <c r="A92" s="37" t="s">
        <v>88</v>
      </c>
      <c r="B92" s="41">
        <f>IFERROR(DATEVALUE("令和"&amp;A92&amp;"1月1日"),"")</f>
        <v>44927</v>
      </c>
      <c r="C92" s="31">
        <v>2868701</v>
      </c>
      <c r="D92" s="31">
        <v>6273530</v>
      </c>
      <c r="E92" s="32">
        <v>3107156</v>
      </c>
      <c r="F92" s="32">
        <v>3166374</v>
      </c>
      <c r="G92" s="33">
        <v>2.2000000000000002</v>
      </c>
      <c r="H92" s="33">
        <v>1216.5999999999999</v>
      </c>
      <c r="I92" s="34">
        <v>98.1</v>
      </c>
    </row>
    <row r="93" spans="1:9" ht="13.2" x14ac:dyDescent="0.2">
      <c r="A93" s="22" t="s">
        <v>75</v>
      </c>
      <c r="B93" s="22"/>
      <c r="C93" s="8"/>
      <c r="D93" s="8"/>
      <c r="E93" s="9"/>
      <c r="F93" s="9"/>
      <c r="H93" s="10"/>
      <c r="I93" s="11"/>
    </row>
  </sheetData>
  <mergeCells count="3">
    <mergeCell ref="A1:I1"/>
    <mergeCell ref="D3:F4"/>
    <mergeCell ref="A3:B5"/>
  </mergeCells>
  <phoneticPr fontId="1"/>
  <printOptions horizontalCentered="1"/>
  <pageMargins left="0.59055118110236227" right="0.59055118110236227" top="0.47244094488188981" bottom="0.39370078740157483" header="0.39370078740157483" footer="0.35433070866141736"/>
  <pageSetup paperSize="9" scale="83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県人口の推移</vt:lpstr>
      <vt:lpstr>県人口の推移!Print_Area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千葉県</cp:lastModifiedBy>
  <cp:lastPrinted>2023-02-10T06:44:37Z</cp:lastPrinted>
  <dcterms:created xsi:type="dcterms:W3CDTF">2001-12-26T06:30:11Z</dcterms:created>
  <dcterms:modified xsi:type="dcterms:W3CDTF">2024-01-25T06:42:15Z</dcterms:modified>
</cp:coreProperties>
</file>