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/>
  <xr:revisionPtr revIDLastSave="0" documentId="13_ncr:1_{DF95DFC6-C26E-4F6D-8233-64611C421455}" xr6:coauthVersionLast="47" xr6:coauthVersionMax="47" xr10:uidLastSave="{00000000-0000-0000-0000-000000000000}"/>
  <bookViews>
    <workbookView xWindow="36" yWindow="36" windowWidth="23004" windowHeight="12204" tabRatio="853" xr2:uid="{00000000-000D-0000-FFFF-FFFF00000000}"/>
  </bookViews>
  <sheets>
    <sheet name="第1表(市区町村別)" sheetId="62" r:id="rId1"/>
  </sheets>
  <definedNames>
    <definedName name="HTML_CodePage" hidden="1">932</definedName>
    <definedName name="HTML_Control" hidden="1">{"'Sheet1'!$A$1:$E$81"}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Documents\sityouson\Doc6.htm"</definedName>
    <definedName name="_xlnm.Print_Area" localSheetId="0">'第1表(市区町村別)'!$A$1:$H$64</definedName>
    <definedName name="作業中" hidden="1">{"'Sheet1'!$A$1:$E$81"}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62" l="1"/>
  <c r="H62" i="62"/>
  <c r="H61" i="62"/>
  <c r="H60" i="62"/>
  <c r="H59" i="62"/>
  <c r="H58" i="62"/>
  <c r="H57" i="62"/>
  <c r="H56" i="62"/>
  <c r="H55" i="62"/>
  <c r="H54" i="62"/>
  <c r="H53" i="62"/>
  <c r="H52" i="62"/>
  <c r="H51" i="62"/>
  <c r="H50" i="62"/>
  <c r="H49" i="62"/>
  <c r="H48" i="62"/>
  <c r="H47" i="62"/>
  <c r="H46" i="62"/>
  <c r="H45" i="62"/>
  <c r="H44" i="62"/>
  <c r="H43" i="62"/>
  <c r="H42" i="62"/>
  <c r="H41" i="62"/>
  <c r="H40" i="62"/>
  <c r="H39" i="62"/>
  <c r="H38" i="62"/>
  <c r="H37" i="62"/>
  <c r="H36" i="62"/>
  <c r="H35" i="62"/>
  <c r="H34" i="62"/>
  <c r="H33" i="62"/>
  <c r="H32" i="62"/>
  <c r="H31" i="62"/>
  <c r="H30" i="62"/>
  <c r="H29" i="62"/>
  <c r="H28" i="62"/>
  <c r="H27" i="62"/>
  <c r="H26" i="62"/>
  <c r="H25" i="62"/>
  <c r="H24" i="62"/>
  <c r="H23" i="62"/>
  <c r="H22" i="62"/>
  <c r="H21" i="62"/>
  <c r="H20" i="62"/>
  <c r="H19" i="62"/>
  <c r="H18" i="62"/>
  <c r="H17" i="62"/>
  <c r="H16" i="62"/>
  <c r="H15" i="62"/>
  <c r="H14" i="62"/>
  <c r="H13" i="62"/>
  <c r="H12" i="62"/>
  <c r="H11" i="62"/>
  <c r="H10" i="62"/>
  <c r="H9" i="62"/>
  <c r="H8" i="62"/>
  <c r="H7" i="62"/>
  <c r="H6" i="62"/>
  <c r="H5" i="62"/>
  <c r="H4" i="62"/>
  <c r="H3" i="62"/>
  <c r="F63" i="62"/>
  <c r="E63" i="62"/>
  <c r="F62" i="62"/>
  <c r="E62" i="62"/>
  <c r="F61" i="62"/>
  <c r="E61" i="62"/>
  <c r="F60" i="62"/>
  <c r="E60" i="62"/>
  <c r="F59" i="62"/>
  <c r="E59" i="62"/>
  <c r="F58" i="62"/>
  <c r="E58" i="62"/>
  <c r="F57" i="62"/>
  <c r="E57" i="62"/>
  <c r="F56" i="62"/>
  <c r="E56" i="62"/>
  <c r="F55" i="62"/>
  <c r="E55" i="62"/>
  <c r="F54" i="62"/>
  <c r="E54" i="62"/>
  <c r="F53" i="62"/>
  <c r="E53" i="62"/>
  <c r="F52" i="62"/>
  <c r="E52" i="62"/>
  <c r="F51" i="62"/>
  <c r="E51" i="62"/>
  <c r="F50" i="62"/>
  <c r="E50" i="62"/>
  <c r="F49" i="62"/>
  <c r="E49" i="62"/>
  <c r="F48" i="62"/>
  <c r="E48" i="62"/>
  <c r="F47" i="62"/>
  <c r="E47" i="62"/>
  <c r="F46" i="62"/>
  <c r="E46" i="62"/>
  <c r="F45" i="62"/>
  <c r="E45" i="62"/>
  <c r="F44" i="62"/>
  <c r="E44" i="62"/>
  <c r="F43" i="62"/>
  <c r="E43" i="62"/>
  <c r="F42" i="62"/>
  <c r="E42" i="62"/>
  <c r="F41" i="62"/>
  <c r="E41" i="62"/>
  <c r="F40" i="62"/>
  <c r="E40" i="62"/>
  <c r="F39" i="62"/>
  <c r="E39" i="62"/>
  <c r="F38" i="62"/>
  <c r="E38" i="62"/>
  <c r="F37" i="62"/>
  <c r="E37" i="62"/>
  <c r="F36" i="62"/>
  <c r="E36" i="62"/>
  <c r="F35" i="62"/>
  <c r="E35" i="62"/>
  <c r="F34" i="62"/>
  <c r="E34" i="62"/>
  <c r="F33" i="62"/>
  <c r="E33" i="62"/>
  <c r="F32" i="62"/>
  <c r="E32" i="62"/>
  <c r="F31" i="62"/>
  <c r="E31" i="62"/>
  <c r="F30" i="62"/>
  <c r="E30" i="62"/>
  <c r="F29" i="62"/>
  <c r="E29" i="62"/>
  <c r="F28" i="62"/>
  <c r="E28" i="62"/>
  <c r="F27" i="62"/>
  <c r="E27" i="62"/>
  <c r="F26" i="62"/>
  <c r="E26" i="62"/>
  <c r="F25" i="62"/>
  <c r="E25" i="62"/>
  <c r="F24" i="62"/>
  <c r="E24" i="62"/>
  <c r="F23" i="62"/>
  <c r="E23" i="62"/>
  <c r="F22" i="62"/>
  <c r="E22" i="62"/>
  <c r="F21" i="62"/>
  <c r="E21" i="62"/>
  <c r="F20" i="62"/>
  <c r="E20" i="62"/>
  <c r="F19" i="62"/>
  <c r="E19" i="62"/>
  <c r="F18" i="62"/>
  <c r="E18" i="62"/>
  <c r="F17" i="62"/>
  <c r="E17" i="62"/>
  <c r="F16" i="62"/>
  <c r="E16" i="62"/>
  <c r="F15" i="62"/>
  <c r="E15" i="62"/>
  <c r="F14" i="62"/>
  <c r="E14" i="62"/>
  <c r="F13" i="62"/>
  <c r="E13" i="62"/>
  <c r="F12" i="62"/>
  <c r="E12" i="62"/>
  <c r="F11" i="62"/>
  <c r="E11" i="62"/>
  <c r="F10" i="62"/>
  <c r="E10" i="62"/>
  <c r="F9" i="62"/>
  <c r="E9" i="62"/>
  <c r="F8" i="62"/>
  <c r="E8" i="62"/>
  <c r="F7" i="62"/>
  <c r="E7" i="62"/>
  <c r="F6" i="62"/>
  <c r="E6" i="62"/>
  <c r="F5" i="62"/>
  <c r="E5" i="62"/>
  <c r="F4" i="62"/>
  <c r="E4" i="62"/>
  <c r="F3" i="62"/>
  <c r="E3" i="62"/>
  <c r="B4" i="62" l="1"/>
  <c r="B63" i="62"/>
  <c r="B62" i="62"/>
  <c r="B61" i="62"/>
  <c r="B60" i="62"/>
  <c r="B59" i="62"/>
  <c r="B58" i="62"/>
  <c r="B57" i="62"/>
  <c r="B56" i="62"/>
  <c r="B55" i="62"/>
  <c r="B54" i="62"/>
  <c r="B53" i="62"/>
  <c r="B52" i="62"/>
  <c r="B51" i="62"/>
  <c r="B50" i="62"/>
  <c r="B49" i="62"/>
  <c r="B48" i="62"/>
  <c r="B47" i="62"/>
  <c r="B46" i="62"/>
  <c r="B45" i="62"/>
  <c r="B44" i="62"/>
  <c r="B43" i="62"/>
  <c r="B42" i="62"/>
  <c r="B41" i="62"/>
  <c r="B40" i="62"/>
  <c r="B39" i="62"/>
  <c r="B38" i="62"/>
  <c r="B37" i="62"/>
  <c r="B36" i="62"/>
  <c r="B35" i="62"/>
  <c r="B34" i="62"/>
  <c r="B33" i="62"/>
  <c r="B32" i="62"/>
  <c r="B31" i="62"/>
  <c r="B30" i="62"/>
  <c r="B29" i="62"/>
  <c r="B28" i="62"/>
  <c r="B27" i="62"/>
  <c r="B26" i="62"/>
  <c r="B25" i="62"/>
  <c r="B24" i="62"/>
  <c r="B23" i="62"/>
  <c r="B22" i="62"/>
  <c r="B21" i="62"/>
  <c r="B20" i="62"/>
  <c r="B19" i="62"/>
  <c r="B18" i="62"/>
  <c r="B17" i="62"/>
  <c r="B16" i="62"/>
  <c r="B15" i="62"/>
  <c r="B14" i="62"/>
  <c r="B13" i="62"/>
  <c r="B12" i="62"/>
  <c r="B11" i="62"/>
</calcChain>
</file>

<file path=xl/sharedStrings.xml><?xml version="1.0" encoding="utf-8"?>
<sst xmlns="http://schemas.openxmlformats.org/spreadsheetml/2006/main" count="73" uniqueCount="73">
  <si>
    <t>市区町村名</t>
    <rPh sb="0" eb="2">
      <t>シク</t>
    </rPh>
    <rPh sb="2" eb="4">
      <t>チョウソン</t>
    </rPh>
    <rPh sb="4" eb="5">
      <t>メイ</t>
    </rPh>
    <phoneticPr fontId="3"/>
  </si>
  <si>
    <t>順位</t>
    <rPh sb="0" eb="2">
      <t>ジュンイ</t>
    </rPh>
    <phoneticPr fontId="3"/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</si>
  <si>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</si>
  <si>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</si>
  <si>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</si>
  <si>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</si>
  <si>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</si>
  <si>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</si>
  <si>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</si>
  <si>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</si>
  <si>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</si>
  <si>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</si>
  <si>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</si>
  <si>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</si>
  <si>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</si>
  <si>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</si>
  <si>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</si>
  <si>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</si>
  <si>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</si>
  <si>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</si>
  <si>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</si>
  <si>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</si>
  <si>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</si>
  <si>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</si>
  <si>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</si>
  <si>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</si>
  <si>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</si>
  <si>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</si>
  <si>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</si>
  <si>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</si>
  <si>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</si>
  <si>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</si>
  <si>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</si>
  <si>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</si>
  <si>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</si>
  <si>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</si>
  <si>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</si>
  <si>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</si>
  <si>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</si>
  <si>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</si>
  <si>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</si>
  <si>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</si>
  <si>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</si>
  <si>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</si>
  <si>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</si>
  <si>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</si>
  <si>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</si>
  <si>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</si>
  <si>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</si>
  <si>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</si>
  <si>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</si>
  <si>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</si>
  <si>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</si>
  <si>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</si>
  <si>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</si>
  <si>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</si>
  <si>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増減数</t>
    <rPh sb="0" eb="3">
      <t>ゾウゲンスウ</t>
    </rPh>
    <phoneticPr fontId="40"/>
  </si>
  <si>
    <t>増減率</t>
    <rPh sb="0" eb="3">
      <t>ゾウゲンリツ</t>
    </rPh>
    <phoneticPr fontId="40"/>
  </si>
  <si>
    <t>中央区</t>
  </si>
  <si>
    <t>花見川区</t>
  </si>
  <si>
    <t>稲毛区</t>
  </si>
  <si>
    <t>若葉区</t>
  </si>
  <si>
    <t>緑区</t>
  </si>
  <si>
    <t>美浜区</t>
  </si>
  <si>
    <t>外国人比率</t>
    <rPh sb="0" eb="2">
      <t>ガイコク</t>
    </rPh>
    <rPh sb="2" eb="3">
      <t>ジン</t>
    </rPh>
    <rPh sb="3" eb="5">
      <t>ヒリツ</t>
    </rPh>
    <phoneticPr fontId="40"/>
  </si>
  <si>
    <t>前年人数</t>
    <rPh sb="0" eb="2">
      <t>ゼンネン</t>
    </rPh>
    <rPh sb="2" eb="4">
      <t>ニンズウ</t>
    </rPh>
    <phoneticPr fontId="3"/>
  </si>
  <si>
    <t>在留外国人数</t>
    <rPh sb="0" eb="6">
      <t>ザイリュウガイコクジンスウ</t>
    </rPh>
    <phoneticPr fontId="3"/>
  </si>
  <si>
    <t>千葉県計</t>
    <rPh sb="0" eb="3">
      <t>チバケン</t>
    </rPh>
    <rPh sb="3" eb="4">
      <t>ケイ</t>
    </rPh>
    <phoneticPr fontId="3"/>
  </si>
  <si>
    <t>第１表　市区町村別在留外国人数（千葉県）</t>
    <rPh sb="0" eb="1">
      <t>ダイ</t>
    </rPh>
    <rPh sb="2" eb="3">
      <t>ヒョウ</t>
    </rPh>
    <rPh sb="4" eb="6">
      <t>シク</t>
    </rPh>
    <rPh sb="6" eb="8">
      <t>チョウソン</t>
    </rPh>
    <rPh sb="8" eb="9">
      <t>ベツ</t>
    </rPh>
    <rPh sb="9" eb="11">
      <t>ザイリュウ</t>
    </rPh>
    <rPh sb="11" eb="13">
      <t>ガイコク</t>
    </rPh>
    <rPh sb="13" eb="14">
      <t>ジン</t>
    </rPh>
    <rPh sb="14" eb="15">
      <t>スウ</t>
    </rPh>
    <rPh sb="16" eb="19">
      <t>チバケン</t>
    </rPh>
    <phoneticPr fontId="3"/>
  </si>
  <si>
    <t xml:space="preserve">     </t>
    <phoneticPr fontId="3"/>
  </si>
  <si>
    <t>在留外国人統計（出入国在留管理庁）　令和4年12月末日現在</t>
    <rPh sb="18" eb="20">
      <t>レイワ</t>
    </rPh>
    <rPh sb="21" eb="22">
      <t>ネン</t>
    </rPh>
    <rPh sb="24" eb="26">
      <t>ガツマツ</t>
    </rPh>
    <rPh sb="26" eb="27">
      <t>ヒ</t>
    </rPh>
    <rPh sb="27" eb="29">
      <t>ゲンザイ</t>
    </rPh>
    <phoneticPr fontId="3"/>
  </si>
  <si>
    <t>総人口</t>
    <rPh sb="0" eb="3">
      <t>ソウジンコウ</t>
    </rPh>
    <phoneticPr fontId="3"/>
  </si>
  <si>
    <t>※総人口は千葉県統計課「毎月常住人口調査」（令和5年1月1日現在）</t>
    <rPh sb="1" eb="4">
      <t>ソウジンコウ</t>
    </rPh>
    <rPh sb="22" eb="24">
      <t>レイワ</t>
    </rPh>
    <rPh sb="25" eb="26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</si>
</sst>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0.0%"/>
    <numFmt numFmtId="179" formatCode="#,##0_ ;[Red]\-#,##0\ "/>
  </numFmts>
  <fonts count="4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1"/>
      <charset val="128"/>
    </font>
    <font>
      <b/>
      <sz val="18"/>
      <color indexed="18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</patternFill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18"/>
      </patternFill>
    </fill>
    <fill>
      <patternFill patternType="solid">
        <fgColor indexed="18"/>
        <bgColor indexed="64"/>
      </patternFill>
    </fill>
    <fill>
      <patternFill patternType="solid">
        <fgColor indexed="56"/>
      </patternFill>
    </fill>
    <fill>
      <patternFill patternType="solid">
        <fgColor indexed="62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23"/>
      </patternFill>
    </fill>
    <fill>
      <patternFill patternType="solid">
        <fgColor indexed="23"/>
        <bgColor indexed="64"/>
      </patternFill>
    </fill>
    <fill>
      <patternFill patternType="solid">
        <fgColor indexed="54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8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4" borderId="1" applyNumberFormat="0" applyAlignment="0" applyProtection="0">
      <alignment vertical="center"/>
    </xf>
    <xf numFmtId="0" fontId="9" fillId="48" borderId="2" applyNumberFormat="0" applyAlignment="0" applyProtection="0">
      <alignment vertical="center"/>
    </xf>
    <xf numFmtId="0" fontId="9" fillId="49" borderId="2" applyNumberFormat="0" applyAlignment="0" applyProtection="0">
      <alignment vertical="center"/>
    </xf>
    <xf numFmtId="0" fontId="9" fillId="54" borderId="1" applyNumberFormat="0" applyAlignment="0" applyProtection="0">
      <alignment vertical="center"/>
    </xf>
    <xf numFmtId="0" fontId="9" fillId="55" borderId="1" applyNumberFormat="0" applyAlignment="0" applyProtection="0">
      <alignment vertical="center"/>
    </xf>
    <xf numFmtId="0" fontId="9" fillId="54" borderId="1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" fillId="13" borderId="3" applyNumberFormat="0" applyFont="0" applyAlignment="0" applyProtection="0">
      <alignment vertical="center"/>
    </xf>
    <xf numFmtId="0" fontId="7" fillId="13" borderId="3" applyNumberFormat="0" applyFont="0" applyAlignment="0" applyProtection="0">
      <alignment vertical="center"/>
    </xf>
    <xf numFmtId="0" fontId="2" fillId="57" borderId="3" applyNumberFormat="0" applyFont="0" applyAlignment="0" applyProtection="0">
      <alignment vertical="center"/>
    </xf>
    <xf numFmtId="0" fontId="23" fillId="11" borderId="3" applyNumberFormat="0" applyFont="0" applyAlignment="0" applyProtection="0">
      <alignment vertical="center"/>
    </xf>
    <xf numFmtId="0" fontId="2" fillId="12" borderId="3" applyNumberFormat="0" applyFont="0" applyAlignment="0" applyProtection="0">
      <alignment vertical="center"/>
    </xf>
    <xf numFmtId="0" fontId="2" fillId="57" borderId="3" applyNumberFormat="0" applyFont="0" applyAlignment="0" applyProtection="0">
      <alignment vertical="center"/>
    </xf>
    <xf numFmtId="0" fontId="2" fillId="13" borderId="3" applyNumberFormat="0" applyFon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3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18" fillId="11" borderId="20" applyNumberFormat="0" applyAlignment="0" applyProtection="0">
      <alignment vertical="center"/>
    </xf>
    <xf numFmtId="0" fontId="18" fillId="12" borderId="20" applyNumberFormat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30" fillId="3" borderId="6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21" fillId="24" borderId="6" applyNumberFormat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7" fillId="0" borderId="0">
      <alignment vertical="center"/>
    </xf>
    <xf numFmtId="0" fontId="23" fillId="0" borderId="0"/>
    <xf numFmtId="0" fontId="34" fillId="0" borderId="0"/>
    <xf numFmtId="0" fontId="23" fillId="0" borderId="0"/>
    <xf numFmtId="0" fontId="31" fillId="0" borderId="0">
      <alignment vertical="center"/>
    </xf>
    <xf numFmtId="0" fontId="2" fillId="0" borderId="0">
      <alignment vertical="center"/>
    </xf>
    <xf numFmtId="0" fontId="3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176" fontId="4" fillId="58" borderId="21" xfId="0" applyNumberFormat="1" applyFont="1" applyFill="1" applyBorder="1">
      <alignment vertical="center"/>
    </xf>
    <xf numFmtId="176" fontId="4" fillId="0" borderId="22" xfId="0" applyNumberFormat="1" applyFont="1" applyBorder="1">
      <alignment vertical="center"/>
    </xf>
    <xf numFmtId="176" fontId="4" fillId="0" borderId="24" xfId="0" applyNumberFormat="1" applyFont="1" applyBorder="1">
      <alignment vertical="center"/>
    </xf>
    <xf numFmtId="176" fontId="4" fillId="0" borderId="21" xfId="0" applyNumberFormat="1" applyFont="1" applyBorder="1">
      <alignment vertical="center"/>
    </xf>
    <xf numFmtId="176" fontId="4" fillId="0" borderId="23" xfId="0" applyNumberFormat="1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176" fontId="43" fillId="0" borderId="22" xfId="185" applyNumberFormat="1" applyFont="1" applyBorder="1" applyAlignment="1">
      <alignment vertical="center"/>
    </xf>
    <xf numFmtId="176" fontId="43" fillId="0" borderId="24" xfId="185" applyNumberFormat="1" applyFont="1" applyBorder="1" applyAlignment="1">
      <alignment vertical="center"/>
    </xf>
    <xf numFmtId="176" fontId="43" fillId="0" borderId="21" xfId="185" applyNumberFormat="1" applyFont="1" applyBorder="1" applyAlignment="1">
      <alignment vertical="center"/>
    </xf>
    <xf numFmtId="176" fontId="43" fillId="0" borderId="23" xfId="185" applyNumberFormat="1" applyFont="1" applyBorder="1" applyAlignment="1">
      <alignment vertical="center"/>
    </xf>
    <xf numFmtId="179" fontId="4" fillId="0" borderId="21" xfId="0" applyNumberFormat="1" applyFont="1" applyBorder="1">
      <alignment vertical="center"/>
    </xf>
    <xf numFmtId="38" fontId="43" fillId="0" borderId="0" xfId="185" applyFont="1" applyAlignment="1">
      <alignment vertical="center"/>
    </xf>
    <xf numFmtId="38" fontId="43" fillId="0" borderId="0" xfId="185" applyFont="1" applyAlignment="1"/>
    <xf numFmtId="38" fontId="4" fillId="0" borderId="26" xfId="185" applyFont="1" applyBorder="1" applyAlignment="1">
      <alignment horizontal="center" vertical="center" wrapText="1"/>
    </xf>
    <xf numFmtId="38" fontId="43" fillId="0" borderId="26" xfId="185" applyFont="1" applyBorder="1" applyAlignment="1">
      <alignment horizontal="center" vertical="center"/>
    </xf>
    <xf numFmtId="38" fontId="43" fillId="0" borderId="0" xfId="185" applyFont="1" applyAlignment="1">
      <alignment horizontal="center"/>
    </xf>
    <xf numFmtId="38" fontId="43" fillId="0" borderId="22" xfId="185" applyFont="1" applyBorder="1" applyAlignment="1">
      <alignment vertical="center"/>
    </xf>
    <xf numFmtId="38" fontId="43" fillId="0" borderId="22" xfId="185" applyFont="1" applyBorder="1" applyAlignment="1">
      <alignment horizontal="distributed" vertical="center"/>
    </xf>
    <xf numFmtId="38" fontId="43" fillId="0" borderId="0" xfId="185" applyFont="1" applyAlignment="1">
      <alignment horizontal="left" vertical="center"/>
    </xf>
    <xf numFmtId="38" fontId="43" fillId="0" borderId="24" xfId="185" applyFont="1" applyBorder="1" applyAlignment="1">
      <alignment vertical="center"/>
    </xf>
    <xf numFmtId="38" fontId="43" fillId="0" borderId="24" xfId="185" applyFont="1" applyBorder="1" applyAlignment="1">
      <alignment horizontal="right" vertical="center"/>
    </xf>
    <xf numFmtId="38" fontId="43" fillId="0" borderId="29" xfId="185" applyFont="1" applyBorder="1" applyAlignment="1">
      <alignment horizontal="right" vertical="center"/>
    </xf>
    <xf numFmtId="38" fontId="43" fillId="0" borderId="21" xfId="185" applyFont="1" applyBorder="1" applyAlignment="1">
      <alignment horizontal="left" vertical="center"/>
    </xf>
    <xf numFmtId="38" fontId="43" fillId="0" borderId="21" xfId="185" applyFont="1" applyBorder="1" applyAlignment="1">
      <alignment horizontal="right" vertical="center"/>
    </xf>
    <xf numFmtId="38" fontId="43" fillId="0" borderId="23" xfId="185" applyFont="1" applyBorder="1" applyAlignment="1">
      <alignment horizontal="left" vertical="center"/>
    </xf>
    <xf numFmtId="38" fontId="43" fillId="0" borderId="23" xfId="185" applyFont="1" applyBorder="1" applyAlignment="1">
      <alignment horizontal="right" vertical="center"/>
    </xf>
    <xf numFmtId="177" fontId="4" fillId="0" borderId="27" xfId="246" applyNumberFormat="1" applyFont="1" applyBorder="1">
      <alignment vertical="center"/>
    </xf>
    <xf numFmtId="177" fontId="4" fillId="0" borderId="28" xfId="246" applyNumberFormat="1" applyFont="1" applyBorder="1">
      <alignment vertical="center"/>
    </xf>
    <xf numFmtId="177" fontId="4" fillId="0" borderId="21" xfId="246" applyNumberFormat="1" applyFont="1" applyBorder="1">
      <alignment vertical="center"/>
    </xf>
    <xf numFmtId="177" fontId="4" fillId="0" borderId="23" xfId="246" applyNumberFormat="1" applyFont="1" applyBorder="1">
      <alignment vertical="center"/>
    </xf>
    <xf numFmtId="0" fontId="43" fillId="58" borderId="26" xfId="246" applyFont="1" applyFill="1" applyBorder="1" applyAlignment="1">
      <alignment horizontal="center" vertical="center"/>
    </xf>
    <xf numFmtId="178" fontId="4" fillId="0" borderId="22" xfId="0" applyNumberFormat="1" applyFont="1" applyBorder="1">
      <alignment vertical="center"/>
    </xf>
    <xf numFmtId="178" fontId="4" fillId="0" borderId="24" xfId="0" applyNumberFormat="1" applyFont="1" applyBorder="1">
      <alignment vertical="center"/>
    </xf>
    <xf numFmtId="178" fontId="4" fillId="0" borderId="21" xfId="0" applyNumberFormat="1" applyFont="1" applyBorder="1">
      <alignment vertical="center"/>
    </xf>
    <xf numFmtId="178" fontId="4" fillId="0" borderId="23" xfId="0" applyNumberFormat="1" applyFont="1" applyBorder="1">
      <alignment vertical="center"/>
    </xf>
    <xf numFmtId="178" fontId="43" fillId="58" borderId="30" xfId="246" applyNumberFormat="1" applyFont="1" applyFill="1" applyBorder="1">
      <alignment vertical="center"/>
    </xf>
    <xf numFmtId="178" fontId="43" fillId="58" borderId="28" xfId="246" applyNumberFormat="1" applyFont="1" applyFill="1" applyBorder="1">
      <alignment vertical="center"/>
    </xf>
    <xf numFmtId="178" fontId="43" fillId="58" borderId="21" xfId="246" applyNumberFormat="1" applyFont="1" applyFill="1" applyBorder="1">
      <alignment vertical="center"/>
    </xf>
    <xf numFmtId="178" fontId="43" fillId="58" borderId="23" xfId="246" applyNumberFormat="1" applyFont="1" applyFill="1" applyBorder="1">
      <alignment vertical="center"/>
    </xf>
    <xf numFmtId="38" fontId="43" fillId="0" borderId="25" xfId="185" applyFont="1" applyBorder="1" applyAlignment="1">
      <alignment horizontal="left" vertical="center"/>
    </xf>
    <xf numFmtId="38" fontId="41" fillId="0" borderId="0" xfId="185" applyFont="1" applyBorder="1" applyAlignment="1">
      <alignment horizontal="right" vertical="center"/>
    </xf>
    <xf numFmtId="38" fontId="42" fillId="0" borderId="31" xfId="185" applyFont="1" applyBorder="1" applyAlignment="1">
      <alignment horizontal="left" vertical="center"/>
    </xf>
  </cellXfs>
  <cellStyles count="248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3" xfId="5" xr:uid="{00000000-0005-0000-0000-000004000000}"/>
    <cellStyle name="20% - アクセント 1 3 2" xfId="6" xr:uid="{00000000-0005-0000-0000-000005000000}"/>
    <cellStyle name="20% - アクセント 2" xfId="7" builtinId="34" customBuiltin="1"/>
    <cellStyle name="20% - アクセント 2 2" xfId="8" xr:uid="{00000000-0005-0000-0000-000007000000}"/>
    <cellStyle name="20% - アクセント 2 2 2" xfId="9" xr:uid="{00000000-0005-0000-0000-000008000000}"/>
    <cellStyle name="20% - アクセント 2 2 3" xfId="10" xr:uid="{00000000-0005-0000-0000-000009000000}"/>
    <cellStyle name="20% - アクセント 2 3" xfId="11" xr:uid="{00000000-0005-0000-0000-00000A000000}"/>
    <cellStyle name="20% - アクセント 2 3 2" xfId="12" xr:uid="{00000000-0005-0000-0000-00000B000000}"/>
    <cellStyle name="20% - アクセント 3" xfId="13" builtinId="38" customBuiltin="1"/>
    <cellStyle name="20% - アクセント 3 2" xfId="14" xr:uid="{00000000-0005-0000-0000-00000D000000}"/>
    <cellStyle name="20% - アクセント 3 2 2" xfId="15" xr:uid="{00000000-0005-0000-0000-00000E000000}"/>
    <cellStyle name="20% - アクセント 3 2 3" xfId="16" xr:uid="{00000000-0005-0000-0000-00000F000000}"/>
    <cellStyle name="20% - アクセント 3 3" xfId="17" xr:uid="{00000000-0005-0000-0000-000010000000}"/>
    <cellStyle name="20% - アクセント 3 3 2" xfId="18" xr:uid="{00000000-0005-0000-0000-000011000000}"/>
    <cellStyle name="20% - アクセント 4" xfId="19" builtinId="42" customBuiltin="1"/>
    <cellStyle name="20% - アクセント 4 2" xfId="20" xr:uid="{00000000-0005-0000-0000-000013000000}"/>
    <cellStyle name="20% - アクセント 4 2 2" xfId="21" xr:uid="{00000000-0005-0000-0000-000014000000}"/>
    <cellStyle name="20% - アクセント 4 2 3" xfId="22" xr:uid="{00000000-0005-0000-0000-000015000000}"/>
    <cellStyle name="20% - アクセント 4 3" xfId="23" xr:uid="{00000000-0005-0000-0000-000016000000}"/>
    <cellStyle name="20% - アクセント 4 3 2" xfId="24" xr:uid="{00000000-0005-0000-0000-000017000000}"/>
    <cellStyle name="20% - アクセント 5" xfId="25" builtinId="46" customBuiltin="1"/>
    <cellStyle name="20% - アクセント 5 2" xfId="26" xr:uid="{00000000-0005-0000-0000-000019000000}"/>
    <cellStyle name="20% - アクセント 5 2 2" xfId="27" xr:uid="{00000000-0005-0000-0000-00001A000000}"/>
    <cellStyle name="20% - アクセント 5 2 3" xfId="28" xr:uid="{00000000-0005-0000-0000-00001B000000}"/>
    <cellStyle name="20% - アクセント 5 3" xfId="29" xr:uid="{00000000-0005-0000-0000-00001C000000}"/>
    <cellStyle name="20% - アクセント 5 3 2" xfId="30" xr:uid="{00000000-0005-0000-0000-00001D000000}"/>
    <cellStyle name="20% - アクセント 6" xfId="31" builtinId="50" customBuiltin="1"/>
    <cellStyle name="20% - アクセント 6 2" xfId="32" xr:uid="{00000000-0005-0000-0000-00001F000000}"/>
    <cellStyle name="20% - アクセント 6 2 2" xfId="33" xr:uid="{00000000-0005-0000-0000-000020000000}"/>
    <cellStyle name="20% - アクセント 6 2 3" xfId="34" xr:uid="{00000000-0005-0000-0000-000021000000}"/>
    <cellStyle name="20% - アクセント 6 3" xfId="35" xr:uid="{00000000-0005-0000-0000-000022000000}"/>
    <cellStyle name="20% - アクセント 6 3 2" xfId="36" xr:uid="{00000000-0005-0000-0000-000023000000}"/>
    <cellStyle name="40% - アクセント 1" xfId="37" builtinId="31" customBuiltin="1"/>
    <cellStyle name="40% - アクセント 1 2" xfId="38" xr:uid="{00000000-0005-0000-0000-000025000000}"/>
    <cellStyle name="40% - アクセント 1 2 2" xfId="39" xr:uid="{00000000-0005-0000-0000-000026000000}"/>
    <cellStyle name="40% - アクセント 1 2 3" xfId="40" xr:uid="{00000000-0005-0000-0000-000027000000}"/>
    <cellStyle name="40% - アクセント 1 3" xfId="41" xr:uid="{00000000-0005-0000-0000-000028000000}"/>
    <cellStyle name="40% - アクセント 1 3 2" xfId="42" xr:uid="{00000000-0005-0000-0000-000029000000}"/>
    <cellStyle name="40% - アクセント 2" xfId="43" builtinId="35" customBuiltin="1"/>
    <cellStyle name="40% - アクセント 2 2" xfId="44" xr:uid="{00000000-0005-0000-0000-00002B000000}"/>
    <cellStyle name="40% - アクセント 2 2 2" xfId="45" xr:uid="{00000000-0005-0000-0000-00002C000000}"/>
    <cellStyle name="40% - アクセント 2 2 3" xfId="46" xr:uid="{00000000-0005-0000-0000-00002D000000}"/>
    <cellStyle name="40% - アクセント 2 3" xfId="47" xr:uid="{00000000-0005-0000-0000-00002E000000}"/>
    <cellStyle name="40% - アクセント 2 3 2" xfId="48" xr:uid="{00000000-0005-0000-0000-00002F000000}"/>
    <cellStyle name="40% - アクセント 3" xfId="49" builtinId="39" customBuiltin="1"/>
    <cellStyle name="40% - アクセント 3 2" xfId="50" xr:uid="{00000000-0005-0000-0000-000031000000}"/>
    <cellStyle name="40% - アクセント 3 2 2" xfId="51" xr:uid="{00000000-0005-0000-0000-000032000000}"/>
    <cellStyle name="40% - アクセント 3 2 3" xfId="52" xr:uid="{00000000-0005-0000-0000-000033000000}"/>
    <cellStyle name="40% - アクセント 3 3" xfId="53" xr:uid="{00000000-0005-0000-0000-000034000000}"/>
    <cellStyle name="40% - アクセント 3 3 2" xfId="54" xr:uid="{00000000-0005-0000-0000-000035000000}"/>
    <cellStyle name="40% - アクセント 4" xfId="55" builtinId="43" customBuiltin="1"/>
    <cellStyle name="40% - アクセント 4 2" xfId="56" xr:uid="{00000000-0005-0000-0000-000037000000}"/>
    <cellStyle name="40% - アクセント 4 2 2" xfId="57" xr:uid="{00000000-0005-0000-0000-000038000000}"/>
    <cellStyle name="40% - アクセント 4 2 3" xfId="58" xr:uid="{00000000-0005-0000-0000-000039000000}"/>
    <cellStyle name="40% - アクセント 4 3" xfId="59" xr:uid="{00000000-0005-0000-0000-00003A000000}"/>
    <cellStyle name="40% - アクセント 4 3 2" xfId="60" xr:uid="{00000000-0005-0000-0000-00003B000000}"/>
    <cellStyle name="40% - アクセント 5" xfId="61" builtinId="47" customBuiltin="1"/>
    <cellStyle name="40% - アクセント 5 2" xfId="62" xr:uid="{00000000-0005-0000-0000-00003D000000}"/>
    <cellStyle name="40% - アクセント 5 2 2" xfId="63" xr:uid="{00000000-0005-0000-0000-00003E000000}"/>
    <cellStyle name="40% - アクセント 5 2 3" xfId="64" xr:uid="{00000000-0005-0000-0000-00003F000000}"/>
    <cellStyle name="40% - アクセント 5 3" xfId="65" xr:uid="{00000000-0005-0000-0000-000040000000}"/>
    <cellStyle name="40% - アクセント 5 3 2" xfId="66" xr:uid="{00000000-0005-0000-0000-000041000000}"/>
    <cellStyle name="40% - アクセント 6" xfId="67" builtinId="51" customBuiltin="1"/>
    <cellStyle name="40% - アクセント 6 2" xfId="68" xr:uid="{00000000-0005-0000-0000-000043000000}"/>
    <cellStyle name="40% - アクセント 6 2 2" xfId="69" xr:uid="{00000000-0005-0000-0000-000044000000}"/>
    <cellStyle name="40% - アクセント 6 2 3" xfId="70" xr:uid="{00000000-0005-0000-0000-000045000000}"/>
    <cellStyle name="40% - アクセント 6 3" xfId="71" xr:uid="{00000000-0005-0000-0000-000046000000}"/>
    <cellStyle name="40% - アクセント 6 3 2" xfId="72" xr:uid="{00000000-0005-0000-0000-000047000000}"/>
    <cellStyle name="60% - アクセント 1" xfId="73" builtinId="32" customBuiltin="1"/>
    <cellStyle name="60% - アクセント 1 2" xfId="74" xr:uid="{00000000-0005-0000-0000-000049000000}"/>
    <cellStyle name="60% - アクセント 1 2 2" xfId="75" xr:uid="{00000000-0005-0000-0000-00004A000000}"/>
    <cellStyle name="60% - アクセント 1 2 3" xfId="76" xr:uid="{00000000-0005-0000-0000-00004B000000}"/>
    <cellStyle name="60% - アクセント 1 3" xfId="77" xr:uid="{00000000-0005-0000-0000-00004C000000}"/>
    <cellStyle name="60% - アクセント 1 3 2" xfId="78" xr:uid="{00000000-0005-0000-0000-00004D000000}"/>
    <cellStyle name="60% - アクセント 2" xfId="79" builtinId="36" customBuiltin="1"/>
    <cellStyle name="60% - アクセント 2 2" xfId="80" xr:uid="{00000000-0005-0000-0000-00004F000000}"/>
    <cellStyle name="60% - アクセント 2 2 2" xfId="81" xr:uid="{00000000-0005-0000-0000-000050000000}"/>
    <cellStyle name="60% - アクセント 2 2 3" xfId="82" xr:uid="{00000000-0005-0000-0000-000051000000}"/>
    <cellStyle name="60% - アクセント 2 3" xfId="83" xr:uid="{00000000-0005-0000-0000-000052000000}"/>
    <cellStyle name="60% - アクセント 2 3 2" xfId="84" xr:uid="{00000000-0005-0000-0000-000053000000}"/>
    <cellStyle name="60% - アクセント 3" xfId="85" builtinId="40" customBuiltin="1"/>
    <cellStyle name="60% - アクセント 3 2" xfId="86" xr:uid="{00000000-0005-0000-0000-000055000000}"/>
    <cellStyle name="60% - アクセント 3 2 2" xfId="87" xr:uid="{00000000-0005-0000-0000-000056000000}"/>
    <cellStyle name="60% - アクセント 3 2 3" xfId="88" xr:uid="{00000000-0005-0000-0000-000057000000}"/>
    <cellStyle name="60% - アクセント 3 3" xfId="89" xr:uid="{00000000-0005-0000-0000-000058000000}"/>
    <cellStyle name="60% - アクセント 3 3 2" xfId="90" xr:uid="{00000000-0005-0000-0000-000059000000}"/>
    <cellStyle name="60% - アクセント 4" xfId="91" builtinId="44" customBuiltin="1"/>
    <cellStyle name="60% - アクセント 4 2" xfId="92" xr:uid="{00000000-0005-0000-0000-00005B000000}"/>
    <cellStyle name="60% - アクセント 4 2 2" xfId="93" xr:uid="{00000000-0005-0000-0000-00005C000000}"/>
    <cellStyle name="60% - アクセント 4 2 3" xfId="94" xr:uid="{00000000-0005-0000-0000-00005D000000}"/>
    <cellStyle name="60% - アクセント 4 3" xfId="95" xr:uid="{00000000-0005-0000-0000-00005E000000}"/>
    <cellStyle name="60% - アクセント 4 3 2" xfId="96" xr:uid="{00000000-0005-0000-0000-00005F000000}"/>
    <cellStyle name="60% - アクセント 5" xfId="97" builtinId="48" customBuiltin="1"/>
    <cellStyle name="60% - アクセント 5 2" xfId="98" xr:uid="{00000000-0005-0000-0000-000061000000}"/>
    <cellStyle name="60% - アクセント 5 2 2" xfId="99" xr:uid="{00000000-0005-0000-0000-000062000000}"/>
    <cellStyle name="60% - アクセント 5 2 3" xfId="100" xr:uid="{00000000-0005-0000-0000-000063000000}"/>
    <cellStyle name="60% - アクセント 5 3" xfId="101" xr:uid="{00000000-0005-0000-0000-000064000000}"/>
    <cellStyle name="60% - アクセント 5 3 2" xfId="102" xr:uid="{00000000-0005-0000-0000-000065000000}"/>
    <cellStyle name="60% - アクセント 6" xfId="103" builtinId="52" customBuiltin="1"/>
    <cellStyle name="60% - アクセント 6 2" xfId="104" xr:uid="{00000000-0005-0000-0000-000067000000}"/>
    <cellStyle name="60% - アクセント 6 2 2" xfId="105" xr:uid="{00000000-0005-0000-0000-000068000000}"/>
    <cellStyle name="60% - アクセント 6 2 3" xfId="106" xr:uid="{00000000-0005-0000-0000-000069000000}"/>
    <cellStyle name="60% - アクセント 6 3" xfId="107" xr:uid="{00000000-0005-0000-0000-00006A000000}"/>
    <cellStyle name="60% - アクセント 6 3 2" xfId="108" xr:uid="{00000000-0005-0000-0000-00006B000000}"/>
    <cellStyle name="アクセント 1" xfId="109" builtinId="29" customBuiltin="1"/>
    <cellStyle name="アクセント 1 2" xfId="110" xr:uid="{00000000-0005-0000-0000-00006D000000}"/>
    <cellStyle name="アクセント 1 2 2" xfId="111" xr:uid="{00000000-0005-0000-0000-00006E000000}"/>
    <cellStyle name="アクセント 1 2 3" xfId="112" xr:uid="{00000000-0005-0000-0000-00006F000000}"/>
    <cellStyle name="アクセント 1 3" xfId="113" xr:uid="{00000000-0005-0000-0000-000070000000}"/>
    <cellStyle name="アクセント 1 3 2" xfId="114" xr:uid="{00000000-0005-0000-0000-000071000000}"/>
    <cellStyle name="アクセント 2" xfId="115" builtinId="33" customBuiltin="1"/>
    <cellStyle name="アクセント 2 2" xfId="116" xr:uid="{00000000-0005-0000-0000-000073000000}"/>
    <cellStyle name="アクセント 2 2 2" xfId="117" xr:uid="{00000000-0005-0000-0000-000074000000}"/>
    <cellStyle name="アクセント 2 2 3" xfId="118" xr:uid="{00000000-0005-0000-0000-000075000000}"/>
    <cellStyle name="アクセント 3" xfId="119" builtinId="37" customBuiltin="1"/>
    <cellStyle name="アクセント 3 2" xfId="120" xr:uid="{00000000-0005-0000-0000-000077000000}"/>
    <cellStyle name="アクセント 3 2 2" xfId="121" xr:uid="{00000000-0005-0000-0000-000078000000}"/>
    <cellStyle name="アクセント 3 2 3" xfId="122" xr:uid="{00000000-0005-0000-0000-000079000000}"/>
    <cellStyle name="アクセント 3 3" xfId="123" xr:uid="{00000000-0005-0000-0000-00007A000000}"/>
    <cellStyle name="アクセント 3 3 2" xfId="124" xr:uid="{00000000-0005-0000-0000-00007B000000}"/>
    <cellStyle name="アクセント 4" xfId="125" builtinId="41" customBuiltin="1"/>
    <cellStyle name="アクセント 4 2" xfId="126" xr:uid="{00000000-0005-0000-0000-00007D000000}"/>
    <cellStyle name="アクセント 4 2 2" xfId="127" xr:uid="{00000000-0005-0000-0000-00007E000000}"/>
    <cellStyle name="アクセント 4 2 3" xfId="128" xr:uid="{00000000-0005-0000-0000-00007F000000}"/>
    <cellStyle name="アクセント 4 3" xfId="129" xr:uid="{00000000-0005-0000-0000-000080000000}"/>
    <cellStyle name="アクセント 4 3 2" xfId="130" xr:uid="{00000000-0005-0000-0000-000081000000}"/>
    <cellStyle name="アクセント 5" xfId="131" builtinId="45" customBuiltin="1"/>
    <cellStyle name="アクセント 5 2" xfId="132" xr:uid="{00000000-0005-0000-0000-000083000000}"/>
    <cellStyle name="アクセント 5 2 2" xfId="133" xr:uid="{00000000-0005-0000-0000-000084000000}"/>
    <cellStyle name="アクセント 5 2 3" xfId="134" xr:uid="{00000000-0005-0000-0000-000085000000}"/>
    <cellStyle name="アクセント 5 3" xfId="135" xr:uid="{00000000-0005-0000-0000-000086000000}"/>
    <cellStyle name="アクセント 5 3 2" xfId="136" xr:uid="{00000000-0005-0000-0000-000087000000}"/>
    <cellStyle name="アクセント 6" xfId="137" builtinId="49" customBuiltin="1"/>
    <cellStyle name="アクセント 6 2" xfId="138" xr:uid="{00000000-0005-0000-0000-000089000000}"/>
    <cellStyle name="アクセント 6 2 2" xfId="139" xr:uid="{00000000-0005-0000-0000-00008A000000}"/>
    <cellStyle name="アクセント 6 3" xfId="140" xr:uid="{00000000-0005-0000-0000-00008B000000}"/>
    <cellStyle name="アクセント 6 3 2" xfId="141" xr:uid="{00000000-0005-0000-0000-00008C000000}"/>
    <cellStyle name="タイトル" xfId="142" builtinId="15" customBuiltin="1"/>
    <cellStyle name="タイトル 2" xfId="143" xr:uid="{00000000-0005-0000-0000-00008E000000}"/>
    <cellStyle name="タイトル 2 2" xfId="144" xr:uid="{00000000-0005-0000-0000-00008F000000}"/>
    <cellStyle name="タイトル 3" xfId="145" xr:uid="{00000000-0005-0000-0000-000090000000}"/>
    <cellStyle name="チェック セル" xfId="146" builtinId="23" customBuiltin="1"/>
    <cellStyle name="チェック セル 2" xfId="147" xr:uid="{00000000-0005-0000-0000-000092000000}"/>
    <cellStyle name="チェック セル 2 2" xfId="148" xr:uid="{00000000-0005-0000-0000-000093000000}"/>
    <cellStyle name="チェック セル 2 3" xfId="149" xr:uid="{00000000-0005-0000-0000-000094000000}"/>
    <cellStyle name="チェック セル 3" xfId="150" xr:uid="{00000000-0005-0000-0000-000095000000}"/>
    <cellStyle name="チェック セル 3 2" xfId="151" xr:uid="{00000000-0005-0000-0000-000096000000}"/>
    <cellStyle name="どちらでもない" xfId="152" builtinId="28" customBuiltin="1"/>
    <cellStyle name="どちらでもない 2" xfId="153" xr:uid="{00000000-0005-0000-0000-000098000000}"/>
    <cellStyle name="どちらでもない 2 2" xfId="154" xr:uid="{00000000-0005-0000-0000-000099000000}"/>
    <cellStyle name="どちらでもない 2 3" xfId="155" xr:uid="{00000000-0005-0000-0000-00009A000000}"/>
    <cellStyle name="どちらでもない 3" xfId="156" xr:uid="{00000000-0005-0000-0000-00009B000000}"/>
    <cellStyle name="どちらでもない 3 2" xfId="157" xr:uid="{00000000-0005-0000-0000-00009C000000}"/>
    <cellStyle name="パーセント 2" xfId="158" xr:uid="{00000000-0005-0000-0000-00009E000000}"/>
    <cellStyle name="ハイパーリンク 2" xfId="159" xr:uid="{00000000-0005-0000-0000-00009F000000}"/>
    <cellStyle name="ハイパーリンク 2 2" xfId="160" xr:uid="{00000000-0005-0000-0000-0000A0000000}"/>
    <cellStyle name="ハイパーリンク 2 3" xfId="161" xr:uid="{00000000-0005-0000-0000-0000A1000000}"/>
    <cellStyle name="メモ" xfId="162" builtinId="10" customBuiltin="1"/>
    <cellStyle name="メモ 2" xfId="163" xr:uid="{00000000-0005-0000-0000-0000A3000000}"/>
    <cellStyle name="メモ 2 2" xfId="164" xr:uid="{00000000-0005-0000-0000-0000A4000000}"/>
    <cellStyle name="メモ 3" xfId="165" xr:uid="{00000000-0005-0000-0000-0000A5000000}"/>
    <cellStyle name="メモ 3 2" xfId="166" xr:uid="{00000000-0005-0000-0000-0000A6000000}"/>
    <cellStyle name="メモ 4" xfId="167" xr:uid="{00000000-0005-0000-0000-0000A7000000}"/>
    <cellStyle name="メモ 4 2" xfId="168" xr:uid="{00000000-0005-0000-0000-0000A8000000}"/>
    <cellStyle name="リンク セル" xfId="169" builtinId="24" customBuiltin="1"/>
    <cellStyle name="リンク セル 2" xfId="170" xr:uid="{00000000-0005-0000-0000-0000AA000000}"/>
    <cellStyle name="リンク セル 3" xfId="171" xr:uid="{00000000-0005-0000-0000-0000AB000000}"/>
    <cellStyle name="悪い" xfId="172" builtinId="27" customBuiltin="1"/>
    <cellStyle name="悪い 2" xfId="173" xr:uid="{00000000-0005-0000-0000-0000AD000000}"/>
    <cellStyle name="悪い 2 2" xfId="174" xr:uid="{00000000-0005-0000-0000-0000AE000000}"/>
    <cellStyle name="悪い 2 3" xfId="175" xr:uid="{00000000-0005-0000-0000-0000AF000000}"/>
    <cellStyle name="悪い 3" xfId="176" xr:uid="{00000000-0005-0000-0000-0000B0000000}"/>
    <cellStyle name="悪い 3 2" xfId="177" xr:uid="{00000000-0005-0000-0000-0000B1000000}"/>
    <cellStyle name="計算" xfId="178" builtinId="22" customBuiltin="1"/>
    <cellStyle name="計算 2" xfId="179" xr:uid="{00000000-0005-0000-0000-0000B3000000}"/>
    <cellStyle name="計算 2 2" xfId="180" xr:uid="{00000000-0005-0000-0000-0000B4000000}"/>
    <cellStyle name="計算 3" xfId="181" xr:uid="{00000000-0005-0000-0000-0000B5000000}"/>
    <cellStyle name="計算 3 2" xfId="182" xr:uid="{00000000-0005-0000-0000-0000B6000000}"/>
    <cellStyle name="警告文" xfId="183" builtinId="11" customBuiltin="1"/>
    <cellStyle name="警告文 2" xfId="184" xr:uid="{00000000-0005-0000-0000-0000B8000000}"/>
    <cellStyle name="桁区切り" xfId="185" builtinId="6"/>
    <cellStyle name="桁区切り 2" xfId="186" xr:uid="{00000000-0005-0000-0000-0000BA000000}"/>
    <cellStyle name="桁区切り 2 2" xfId="187" xr:uid="{00000000-0005-0000-0000-0000BB000000}"/>
    <cellStyle name="桁区切り 2 2 2" xfId="188" xr:uid="{00000000-0005-0000-0000-0000BC000000}"/>
    <cellStyle name="桁区切り 3" xfId="189" xr:uid="{00000000-0005-0000-0000-0000BD000000}"/>
    <cellStyle name="桁区切り 3 2" xfId="190" xr:uid="{00000000-0005-0000-0000-0000BE000000}"/>
    <cellStyle name="桁区切り 4" xfId="191" xr:uid="{00000000-0005-0000-0000-0000BF000000}"/>
    <cellStyle name="桁区切り 4 2" xfId="192" xr:uid="{00000000-0005-0000-0000-0000C0000000}"/>
    <cellStyle name="桁区切り 4 3" xfId="193" xr:uid="{00000000-0005-0000-0000-0000C1000000}"/>
    <cellStyle name="桁区切り 5" xfId="247" xr:uid="{77FBD4DE-A3E6-4BEB-84A4-03CE83C5B4ED}"/>
    <cellStyle name="見出し 1" xfId="194" builtinId="16" customBuiltin="1"/>
    <cellStyle name="見出し 1 2" xfId="195" xr:uid="{00000000-0005-0000-0000-0000C3000000}"/>
    <cellStyle name="見出し 1 2 2" xfId="196" xr:uid="{00000000-0005-0000-0000-0000C4000000}"/>
    <cellStyle name="見出し 1 3" xfId="197" xr:uid="{00000000-0005-0000-0000-0000C5000000}"/>
    <cellStyle name="見出し 2" xfId="198" builtinId="17" customBuiltin="1"/>
    <cellStyle name="見出し 2 2" xfId="199" xr:uid="{00000000-0005-0000-0000-0000C7000000}"/>
    <cellStyle name="見出し 2 2 2" xfId="200" xr:uid="{00000000-0005-0000-0000-0000C8000000}"/>
    <cellStyle name="見出し 2 3" xfId="201" xr:uid="{00000000-0005-0000-0000-0000C9000000}"/>
    <cellStyle name="見出し 3" xfId="202" builtinId="18" customBuiltin="1"/>
    <cellStyle name="見出し 3 2" xfId="203" xr:uid="{00000000-0005-0000-0000-0000CB000000}"/>
    <cellStyle name="見出し 3 2 2" xfId="204" xr:uid="{00000000-0005-0000-0000-0000CC000000}"/>
    <cellStyle name="見出し 3 3" xfId="205" xr:uid="{00000000-0005-0000-0000-0000CD000000}"/>
    <cellStyle name="見出し 4" xfId="206" builtinId="19" customBuiltin="1"/>
    <cellStyle name="見出し 4 2" xfId="207" xr:uid="{00000000-0005-0000-0000-0000CF000000}"/>
    <cellStyle name="見出し 4 2 2" xfId="208" xr:uid="{00000000-0005-0000-0000-0000D0000000}"/>
    <cellStyle name="見出し 4 3" xfId="209" xr:uid="{00000000-0005-0000-0000-0000D1000000}"/>
    <cellStyle name="集計" xfId="210" builtinId="25" customBuiltin="1"/>
    <cellStyle name="集計 2" xfId="211" xr:uid="{00000000-0005-0000-0000-0000D3000000}"/>
    <cellStyle name="集計 2 2" xfId="212" xr:uid="{00000000-0005-0000-0000-0000D4000000}"/>
    <cellStyle name="集計 3" xfId="213" xr:uid="{00000000-0005-0000-0000-0000D5000000}"/>
    <cellStyle name="出力" xfId="214" builtinId="21" customBuiltin="1"/>
    <cellStyle name="出力 2" xfId="215" xr:uid="{00000000-0005-0000-0000-0000D7000000}"/>
    <cellStyle name="出力 2 2" xfId="216" xr:uid="{00000000-0005-0000-0000-0000D8000000}"/>
    <cellStyle name="出力 2 3" xfId="217" xr:uid="{00000000-0005-0000-0000-0000D9000000}"/>
    <cellStyle name="出力 3" xfId="218" xr:uid="{00000000-0005-0000-0000-0000DA000000}"/>
    <cellStyle name="出力 3 2" xfId="219" xr:uid="{00000000-0005-0000-0000-0000DB000000}"/>
    <cellStyle name="説明文" xfId="220" builtinId="53" customBuiltin="1"/>
    <cellStyle name="説明文 2" xfId="221" xr:uid="{00000000-0005-0000-0000-0000DD000000}"/>
    <cellStyle name="入力" xfId="222" builtinId="20" customBuiltin="1"/>
    <cellStyle name="入力 2" xfId="223" xr:uid="{00000000-0005-0000-0000-0000E0000000}"/>
    <cellStyle name="入力 2 2" xfId="224" xr:uid="{00000000-0005-0000-0000-0000E1000000}"/>
    <cellStyle name="入力 2 3" xfId="225" xr:uid="{00000000-0005-0000-0000-0000E2000000}"/>
    <cellStyle name="入力 3" xfId="226" xr:uid="{00000000-0005-0000-0000-0000E3000000}"/>
    <cellStyle name="入力 3 2" xfId="227" xr:uid="{00000000-0005-0000-0000-0000E4000000}"/>
    <cellStyle name="標準" xfId="0" builtinId="0"/>
    <cellStyle name="標準 2" xfId="228" xr:uid="{00000000-0005-0000-0000-0000E6000000}"/>
    <cellStyle name="標準 2 2" xfId="229" xr:uid="{00000000-0005-0000-0000-0000E7000000}"/>
    <cellStyle name="標準 2 2 2" xfId="230" xr:uid="{00000000-0005-0000-0000-0000E8000000}"/>
    <cellStyle name="標準 2 3" xfId="231" xr:uid="{00000000-0005-0000-0000-0000E9000000}"/>
    <cellStyle name="標準 3" xfId="232" xr:uid="{00000000-0005-0000-0000-0000EA000000}"/>
    <cellStyle name="標準 3 2" xfId="233" xr:uid="{00000000-0005-0000-0000-0000EB000000}"/>
    <cellStyle name="標準 3 2 2" xfId="234" xr:uid="{00000000-0005-0000-0000-0000EC000000}"/>
    <cellStyle name="標準 4" xfId="235" xr:uid="{00000000-0005-0000-0000-0000ED000000}"/>
    <cellStyle name="標準 4 2" xfId="236" xr:uid="{00000000-0005-0000-0000-0000EE000000}"/>
    <cellStyle name="標準 5" xfId="237" xr:uid="{00000000-0005-0000-0000-0000EF000000}"/>
    <cellStyle name="標準 5 2" xfId="238" xr:uid="{00000000-0005-0000-0000-0000F0000000}"/>
    <cellStyle name="標準 5 3" xfId="239" xr:uid="{00000000-0005-0000-0000-0000F1000000}"/>
    <cellStyle name="標準 6" xfId="246" xr:uid="{835E55A6-25E7-48FE-837D-CEC962623EA3}"/>
    <cellStyle name="良い" xfId="240" builtinId="26" customBuiltin="1"/>
    <cellStyle name="良い 2" xfId="241" xr:uid="{00000000-0005-0000-0000-0000F5000000}"/>
    <cellStyle name="良い 2 2" xfId="242" xr:uid="{00000000-0005-0000-0000-0000F6000000}"/>
    <cellStyle name="良い 2 3" xfId="243" xr:uid="{00000000-0005-0000-0000-0000F7000000}"/>
    <cellStyle name="良い 3" xfId="244" xr:uid="{00000000-0005-0000-0000-0000F8000000}"/>
    <cellStyle name="良い 3 2" xfId="245" xr:uid="{00000000-0005-0000-0000-0000F9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CCFFCC"/>
      <color rgb="FF99FF33"/>
      <color rgb="FFFF99CC"/>
      <color rgb="FFFFFF99"/>
      <color rgb="FFFFFF66"/>
      <color rgb="FFCCFFFF"/>
      <color rgb="FFFFFFCC"/>
      <color rgb="FFEAEAEA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CE5D4-F40D-47CA-B2AC-1F9EACE0D46D}">
  <dimension ref="A1:J64"/>
  <sheetViews>
    <sheetView tabSelected="1" view="pageBreakPreview" zoomScale="136" zoomScaleNormal="100" zoomScaleSheetLayoutView="136" workbookViewId="0">
      <selection activeCell="J9" sqref="J9"/>
    </sheetView>
  </sheetViews>
  <sheetFormatPr defaultRowHeight="12"/>
  <cols>
    <col min="1" max="1" width="14.77734375" style="16" customWidth="1"/>
    <col min="2" max="2" width="6.77734375" style="16" customWidth="1"/>
    <col min="3" max="3" width="12.77734375" style="13" customWidth="1"/>
    <col min="4" max="4" width="12.77734375" style="12" customWidth="1"/>
    <col min="5" max="5" width="12.77734375" style="13" customWidth="1"/>
    <col min="6" max="6" width="10.77734375" style="13" customWidth="1"/>
    <col min="7" max="7" width="12.77734375" style="13" customWidth="1"/>
    <col min="8" max="8" width="10.77734375" style="13" customWidth="1"/>
    <col min="9" max="16384" width="8.88671875" style="13"/>
  </cols>
  <sheetData>
    <row r="1" spans="1:8" ht="18" customHeight="1">
      <c r="A1" s="42" t="s">
        <v>68</v>
      </c>
      <c r="B1" s="42"/>
      <c r="C1" s="42"/>
      <c r="D1" s="42"/>
      <c r="E1" s="41" t="s">
        <v>70</v>
      </c>
      <c r="F1" s="41"/>
      <c r="G1" s="41"/>
      <c r="H1" s="41"/>
    </row>
    <row r="2" spans="1:8" s="16" customFormat="1" ht="19.95" customHeight="1" thickBot="1">
      <c r="A2" s="14" t="s">
        <v>0</v>
      </c>
      <c r="B2" s="14" t="s">
        <v>1</v>
      </c>
      <c r="C2" s="15" t="s">
        <v>66</v>
      </c>
      <c r="D2" s="15" t="s">
        <v>65</v>
      </c>
      <c r="E2" s="6" t="s">
        <v>56</v>
      </c>
      <c r="F2" s="6" t="s">
        <v>57</v>
      </c>
      <c r="G2" s="31" t="s">
        <v>71</v>
      </c>
      <c r="H2" s="31" t="s">
        <v>64</v>
      </c>
    </row>
    <row r="3" spans="1:8" s="19" customFormat="1" ht="16.5" customHeight="1" thickTop="1">
      <c r="A3" s="17" t="s">
        <v>67</v>
      </c>
      <c r="B3" s="18"/>
      <c r="C3" s="2">
        <v>182189</v>
      </c>
      <c r="D3" s="7">
        <v>165356</v>
      </c>
      <c r="E3" s="2">
        <f>C3-D3</f>
        <v>16833</v>
      </c>
      <c r="F3" s="32">
        <f>C3/D3-1</f>
        <v>0.10179854374803465</v>
      </c>
      <c r="G3" s="27">
        <v>6272144</v>
      </c>
      <c r="H3" s="36">
        <f>C3/G3</f>
        <v>2.9047324168577762E-2</v>
      </c>
    </row>
    <row r="4" spans="1:8" s="19" customFormat="1" ht="16.5" customHeight="1">
      <c r="A4" s="20" t="s">
        <v>2</v>
      </c>
      <c r="B4" s="21">
        <f>RANK(C4,($C$4,$C$11:$C$63),0)</f>
        <v>1</v>
      </c>
      <c r="C4" s="3">
        <v>31265</v>
      </c>
      <c r="D4" s="8">
        <v>28694</v>
      </c>
      <c r="E4" s="3">
        <f>C4-D4</f>
        <v>2571</v>
      </c>
      <c r="F4" s="33">
        <f>C4/D4-1</f>
        <v>8.9600613368648441E-2</v>
      </c>
      <c r="G4" s="28">
        <v>977994</v>
      </c>
      <c r="H4" s="37">
        <f t="shared" ref="H4:H63" si="0">C4/G4</f>
        <v>3.1968498784246117E-2</v>
      </c>
    </row>
    <row r="5" spans="1:8" s="19" customFormat="1" ht="16.5" customHeight="1">
      <c r="A5" s="1" t="s">
        <v>58</v>
      </c>
      <c r="B5" s="22"/>
      <c r="C5" s="4">
        <v>6744</v>
      </c>
      <c r="D5" s="9">
        <v>6393</v>
      </c>
      <c r="E5" s="4">
        <f>C5-D5</f>
        <v>351</v>
      </c>
      <c r="F5" s="34">
        <f>C5/D5-1</f>
        <v>5.490380103237924E-2</v>
      </c>
      <c r="G5" s="29">
        <v>213610</v>
      </c>
      <c r="H5" s="38">
        <f t="shared" si="0"/>
        <v>3.1571555638780953E-2</v>
      </c>
    </row>
    <row r="6" spans="1:8" s="19" customFormat="1" ht="16.5" customHeight="1">
      <c r="A6" s="1" t="s">
        <v>59</v>
      </c>
      <c r="B6" s="22"/>
      <c r="C6" s="4">
        <v>5393</v>
      </c>
      <c r="D6" s="9">
        <v>4820</v>
      </c>
      <c r="E6" s="4">
        <f t="shared" ref="E6:E63" si="1">C6-D6</f>
        <v>573</v>
      </c>
      <c r="F6" s="34">
        <f t="shared" ref="F6:F63" si="2">C6/D6-1</f>
        <v>0.11887966804979255</v>
      </c>
      <c r="G6" s="29">
        <v>176872</v>
      </c>
      <c r="H6" s="38">
        <f t="shared" si="0"/>
        <v>3.0490976525396896E-2</v>
      </c>
    </row>
    <row r="7" spans="1:8" s="19" customFormat="1" ht="16.5" customHeight="1">
      <c r="A7" s="1" t="s">
        <v>60</v>
      </c>
      <c r="B7" s="22"/>
      <c r="C7" s="4">
        <v>4493</v>
      </c>
      <c r="D7" s="9">
        <v>4107</v>
      </c>
      <c r="E7" s="4">
        <f t="shared" si="1"/>
        <v>386</v>
      </c>
      <c r="F7" s="34">
        <f t="shared" si="2"/>
        <v>9.3985877769661608E-2</v>
      </c>
      <c r="G7" s="29">
        <v>160194</v>
      </c>
      <c r="H7" s="38">
        <f t="shared" si="0"/>
        <v>2.8047242718204177E-2</v>
      </c>
    </row>
    <row r="8" spans="1:8" s="19" customFormat="1" ht="16.5" customHeight="1">
      <c r="A8" s="1" t="s">
        <v>61</v>
      </c>
      <c r="B8" s="22"/>
      <c r="C8" s="4">
        <v>4459</v>
      </c>
      <c r="D8" s="9">
        <v>4134</v>
      </c>
      <c r="E8" s="4">
        <f t="shared" si="1"/>
        <v>325</v>
      </c>
      <c r="F8" s="34">
        <f t="shared" si="2"/>
        <v>7.8616352201257955E-2</v>
      </c>
      <c r="G8" s="29">
        <v>145393</v>
      </c>
      <c r="H8" s="38">
        <f t="shared" si="0"/>
        <v>3.0668601652074034E-2</v>
      </c>
    </row>
    <row r="9" spans="1:8" s="19" customFormat="1" ht="16.5" customHeight="1">
      <c r="A9" s="1" t="s">
        <v>62</v>
      </c>
      <c r="B9" s="22"/>
      <c r="C9" s="4">
        <v>1812</v>
      </c>
      <c r="D9" s="9">
        <v>1720</v>
      </c>
      <c r="E9" s="4">
        <f t="shared" si="1"/>
        <v>92</v>
      </c>
      <c r="F9" s="34">
        <f t="shared" si="2"/>
        <v>5.3488372093023262E-2</v>
      </c>
      <c r="G9" s="29">
        <v>129540</v>
      </c>
      <c r="H9" s="38">
        <f t="shared" si="0"/>
        <v>1.3987957387679481E-2</v>
      </c>
    </row>
    <row r="10" spans="1:8" s="19" customFormat="1" ht="16.5" customHeight="1">
      <c r="A10" s="1" t="s">
        <v>63</v>
      </c>
      <c r="B10" s="22"/>
      <c r="C10" s="4">
        <v>8364</v>
      </c>
      <c r="D10" s="9">
        <v>7520</v>
      </c>
      <c r="E10" s="4">
        <f t="shared" si="1"/>
        <v>844</v>
      </c>
      <c r="F10" s="34">
        <f t="shared" si="2"/>
        <v>0.11223404255319158</v>
      </c>
      <c r="G10" s="29">
        <v>152385</v>
      </c>
      <c r="H10" s="38">
        <f t="shared" si="0"/>
        <v>5.4887292056304757E-2</v>
      </c>
    </row>
    <row r="11" spans="1:8" s="19" customFormat="1" ht="16.5" customHeight="1">
      <c r="A11" s="23" t="s">
        <v>3</v>
      </c>
      <c r="B11" s="24">
        <f>RANK(C11,($C$4,$C$11:$C$63),0)</f>
        <v>19</v>
      </c>
      <c r="C11" s="4">
        <v>2566</v>
      </c>
      <c r="D11" s="9">
        <v>2268</v>
      </c>
      <c r="E11" s="4">
        <f t="shared" si="1"/>
        <v>298</v>
      </c>
      <c r="F11" s="34">
        <f t="shared" si="2"/>
        <v>0.1313932980599648</v>
      </c>
      <c r="G11" s="29">
        <v>55467</v>
      </c>
      <c r="H11" s="38">
        <f t="shared" si="0"/>
        <v>4.6261741215497504E-2</v>
      </c>
    </row>
    <row r="12" spans="1:8" s="19" customFormat="1" ht="16.5" customHeight="1">
      <c r="A12" s="23" t="s">
        <v>4</v>
      </c>
      <c r="B12" s="24">
        <f>RANK(C12,($C$4,$C$11:$C$63),0)</f>
        <v>4</v>
      </c>
      <c r="C12" s="4">
        <v>17959</v>
      </c>
      <c r="D12" s="9">
        <v>16937</v>
      </c>
      <c r="E12" s="4">
        <f t="shared" si="1"/>
        <v>1022</v>
      </c>
      <c r="F12" s="34">
        <f t="shared" si="2"/>
        <v>6.0341264686780471E-2</v>
      </c>
      <c r="G12" s="29">
        <v>496136</v>
      </c>
      <c r="H12" s="38">
        <f t="shared" si="0"/>
        <v>3.6197736104616476E-2</v>
      </c>
    </row>
    <row r="13" spans="1:8" s="19" customFormat="1" ht="16.5" customHeight="1">
      <c r="A13" s="23" t="s">
        <v>5</v>
      </c>
      <c r="B13" s="24">
        <f>RANK(C13,($C$4,$C$11:$C$63),0)</f>
        <v>2</v>
      </c>
      <c r="C13" s="4">
        <v>19685</v>
      </c>
      <c r="D13" s="9">
        <v>18758</v>
      </c>
      <c r="E13" s="4">
        <f t="shared" si="1"/>
        <v>927</v>
      </c>
      <c r="F13" s="34">
        <f t="shared" si="2"/>
        <v>4.9418914596438768E-2</v>
      </c>
      <c r="G13" s="29">
        <v>645762</v>
      </c>
      <c r="H13" s="38">
        <f t="shared" si="0"/>
        <v>3.0483366937044919E-2</v>
      </c>
    </row>
    <row r="14" spans="1:8" s="19" customFormat="1" ht="16.5" customHeight="1">
      <c r="A14" s="23" t="s">
        <v>6</v>
      </c>
      <c r="B14" s="24">
        <f>RANK(C14,($C$4,$C$11:$C$63),0)</f>
        <v>36</v>
      </c>
      <c r="C14" s="4">
        <v>530</v>
      </c>
      <c r="D14" s="9">
        <v>447</v>
      </c>
      <c r="E14" s="4">
        <f t="shared" si="1"/>
        <v>83</v>
      </c>
      <c r="F14" s="34">
        <f t="shared" si="2"/>
        <v>0.18568232662192385</v>
      </c>
      <c r="G14" s="29">
        <v>43935</v>
      </c>
      <c r="H14" s="38">
        <f t="shared" si="0"/>
        <v>1.2063275293046545E-2</v>
      </c>
    </row>
    <row r="15" spans="1:8" s="19" customFormat="1" ht="16.5" customHeight="1">
      <c r="A15" s="23" t="s">
        <v>7</v>
      </c>
      <c r="B15" s="24">
        <f>RANK(C15,($C$4,$C$11:$C$63),0)</f>
        <v>17</v>
      </c>
      <c r="C15" s="4">
        <v>2960</v>
      </c>
      <c r="D15" s="9">
        <v>2664</v>
      </c>
      <c r="E15" s="4">
        <f t="shared" si="1"/>
        <v>296</v>
      </c>
      <c r="F15" s="34">
        <f t="shared" si="2"/>
        <v>0.11111111111111116</v>
      </c>
      <c r="G15" s="29">
        <v>136483</v>
      </c>
      <c r="H15" s="38">
        <f t="shared" si="0"/>
        <v>2.1687682715063415E-2</v>
      </c>
    </row>
    <row r="16" spans="1:8" s="19" customFormat="1" ht="16.5" customHeight="1">
      <c r="A16" s="23" t="s">
        <v>8</v>
      </c>
      <c r="B16" s="24">
        <f>RANK(C16,($C$4,$C$11:$C$63),0)</f>
        <v>3</v>
      </c>
      <c r="C16" s="4">
        <v>18194</v>
      </c>
      <c r="D16" s="9">
        <v>16987</v>
      </c>
      <c r="E16" s="4">
        <f t="shared" si="1"/>
        <v>1207</v>
      </c>
      <c r="F16" s="34">
        <f t="shared" si="2"/>
        <v>7.1054335668452318E-2</v>
      </c>
      <c r="G16" s="29">
        <v>496571</v>
      </c>
      <c r="H16" s="38">
        <f t="shared" si="0"/>
        <v>3.6639272128255573E-2</v>
      </c>
    </row>
    <row r="17" spans="1:10" s="19" customFormat="1" ht="16.5" customHeight="1">
      <c r="A17" s="23" t="s">
        <v>9</v>
      </c>
      <c r="B17" s="24">
        <f>RANK(C17,($C$4,$C$11:$C$63),0)</f>
        <v>10</v>
      </c>
      <c r="C17" s="4">
        <v>4336</v>
      </c>
      <c r="D17" s="9">
        <v>3772</v>
      </c>
      <c r="E17" s="4">
        <f t="shared" si="1"/>
        <v>564</v>
      </c>
      <c r="F17" s="34">
        <f t="shared" si="2"/>
        <v>0.14952279957582193</v>
      </c>
      <c r="G17" s="29">
        <v>152058</v>
      </c>
      <c r="H17" s="38">
        <f t="shared" si="0"/>
        <v>2.851543489984085E-2</v>
      </c>
    </row>
    <row r="18" spans="1:10" s="19" customFormat="1" ht="16.5" customHeight="1">
      <c r="A18" s="23" t="s">
        <v>10</v>
      </c>
      <c r="B18" s="24">
        <f>RANK(C18,($C$4,$C$11:$C$63),0)</f>
        <v>25</v>
      </c>
      <c r="C18" s="4">
        <v>1531</v>
      </c>
      <c r="D18" s="9">
        <v>1408</v>
      </c>
      <c r="E18" s="4">
        <f t="shared" si="1"/>
        <v>123</v>
      </c>
      <c r="F18" s="34">
        <f t="shared" si="2"/>
        <v>8.7357954545454586E-2</v>
      </c>
      <c r="G18" s="29">
        <v>85748</v>
      </c>
      <c r="H18" s="38">
        <f t="shared" si="0"/>
        <v>1.7854643840089564E-2</v>
      </c>
    </row>
    <row r="19" spans="1:10" s="19" customFormat="1" ht="16.5" customHeight="1">
      <c r="A19" s="23" t="s">
        <v>11</v>
      </c>
      <c r="B19" s="24">
        <f>RANK(C19,($C$4,$C$11:$C$63),0)</f>
        <v>6</v>
      </c>
      <c r="C19" s="4">
        <v>6937</v>
      </c>
      <c r="D19" s="9">
        <v>5843</v>
      </c>
      <c r="E19" s="4">
        <f t="shared" si="1"/>
        <v>1094</v>
      </c>
      <c r="F19" s="34">
        <f t="shared" si="2"/>
        <v>0.18723258600034232</v>
      </c>
      <c r="G19" s="29">
        <v>131853</v>
      </c>
      <c r="H19" s="38">
        <f t="shared" si="0"/>
        <v>5.2611620516787631E-2</v>
      </c>
    </row>
    <row r="20" spans="1:10" s="19" customFormat="1" ht="16.5" customHeight="1">
      <c r="A20" s="23" t="s">
        <v>12</v>
      </c>
      <c r="B20" s="24">
        <f>RANK(C20,($C$4,$C$11:$C$63),0)</f>
        <v>11</v>
      </c>
      <c r="C20" s="4">
        <v>4314</v>
      </c>
      <c r="D20" s="9">
        <v>3744</v>
      </c>
      <c r="E20" s="4">
        <f t="shared" si="1"/>
        <v>570</v>
      </c>
      <c r="F20" s="34">
        <f t="shared" si="2"/>
        <v>0.15224358974358965</v>
      </c>
      <c r="G20" s="29">
        <v>166224</v>
      </c>
      <c r="H20" s="38">
        <f t="shared" si="0"/>
        <v>2.5952930984695352E-2</v>
      </c>
    </row>
    <row r="21" spans="1:10" s="19" customFormat="1" ht="16.5" customHeight="1">
      <c r="A21" s="23" t="s">
        <v>13</v>
      </c>
      <c r="B21" s="24">
        <f>RANK(C21,($C$4,$C$11:$C$63),0)</f>
        <v>22</v>
      </c>
      <c r="C21" s="4">
        <v>1933</v>
      </c>
      <c r="D21" s="9">
        <v>1611</v>
      </c>
      <c r="E21" s="4">
        <f t="shared" si="1"/>
        <v>322</v>
      </c>
      <c r="F21" s="34">
        <f t="shared" si="2"/>
        <v>0.19987585350713832</v>
      </c>
      <c r="G21" s="29">
        <v>57528</v>
      </c>
      <c r="H21" s="38">
        <f t="shared" si="0"/>
        <v>3.3601029064107911E-2</v>
      </c>
    </row>
    <row r="22" spans="1:10" s="19" customFormat="1" ht="16.5" customHeight="1">
      <c r="A22" s="23" t="s">
        <v>14</v>
      </c>
      <c r="B22" s="24">
        <f>RANK(C22,($C$4,$C$11:$C$63),0)</f>
        <v>23</v>
      </c>
      <c r="C22" s="4">
        <v>1716</v>
      </c>
      <c r="D22" s="9">
        <v>1522</v>
      </c>
      <c r="E22" s="4">
        <f t="shared" si="1"/>
        <v>194</v>
      </c>
      <c r="F22" s="34">
        <f t="shared" si="2"/>
        <v>0.12746386333771365</v>
      </c>
      <c r="G22" s="29">
        <v>62297</v>
      </c>
      <c r="H22" s="38">
        <f t="shared" si="0"/>
        <v>2.7545467679021461E-2</v>
      </c>
      <c r="J22" s="19" t="s">
        <v>69</v>
      </c>
    </row>
    <row r="23" spans="1:10" s="19" customFormat="1" ht="16.5" customHeight="1">
      <c r="A23" s="23" t="s">
        <v>15</v>
      </c>
      <c r="B23" s="24">
        <f>RANK(C23,($C$4,$C$11:$C$63),0)</f>
        <v>9</v>
      </c>
      <c r="C23" s="4">
        <v>4781</v>
      </c>
      <c r="D23" s="9">
        <v>4524</v>
      </c>
      <c r="E23" s="4">
        <f t="shared" si="1"/>
        <v>257</v>
      </c>
      <c r="F23" s="34">
        <f t="shared" si="2"/>
        <v>5.6808134394341181E-2</v>
      </c>
      <c r="G23" s="29">
        <v>175751</v>
      </c>
      <c r="H23" s="38">
        <f t="shared" si="0"/>
        <v>2.7203259156420162E-2</v>
      </c>
    </row>
    <row r="24" spans="1:10" s="19" customFormat="1" ht="16.5" customHeight="1">
      <c r="A24" s="23" t="s">
        <v>16</v>
      </c>
      <c r="B24" s="24">
        <f>RANK(C24,($C$4,$C$11:$C$63),0)</f>
        <v>5</v>
      </c>
      <c r="C24" s="4">
        <v>11259</v>
      </c>
      <c r="D24" s="9">
        <v>9829</v>
      </c>
      <c r="E24" s="4">
        <f t="shared" si="1"/>
        <v>1430</v>
      </c>
      <c r="F24" s="34">
        <f t="shared" si="2"/>
        <v>0.14548784209990839</v>
      </c>
      <c r="G24" s="29">
        <v>432562</v>
      </c>
      <c r="H24" s="38">
        <f t="shared" si="0"/>
        <v>2.6028638669138758E-2</v>
      </c>
    </row>
    <row r="25" spans="1:10" s="19" customFormat="1" ht="16.5" customHeight="1">
      <c r="A25" s="23" t="s">
        <v>17</v>
      </c>
      <c r="B25" s="24">
        <f>RANK(C25,($C$4,$C$11:$C$63),0)</f>
        <v>45</v>
      </c>
      <c r="C25" s="4">
        <v>200</v>
      </c>
      <c r="D25" s="9">
        <v>171</v>
      </c>
      <c r="E25" s="4">
        <f t="shared" si="1"/>
        <v>29</v>
      </c>
      <c r="F25" s="34">
        <f t="shared" si="2"/>
        <v>0.16959064327485374</v>
      </c>
      <c r="G25" s="29">
        <v>16100</v>
      </c>
      <c r="H25" s="38">
        <f t="shared" si="0"/>
        <v>1.2422360248447204E-2</v>
      </c>
    </row>
    <row r="26" spans="1:10" s="19" customFormat="1" ht="16.5" customHeight="1">
      <c r="A26" s="23" t="s">
        <v>18</v>
      </c>
      <c r="B26" s="24">
        <f>RANK(C26,($C$4,$C$11:$C$63),0)</f>
        <v>8</v>
      </c>
      <c r="C26" s="4">
        <v>6500</v>
      </c>
      <c r="D26" s="9">
        <v>6181</v>
      </c>
      <c r="E26" s="4">
        <f t="shared" si="1"/>
        <v>319</v>
      </c>
      <c r="F26" s="34">
        <f t="shared" si="2"/>
        <v>5.1609771881572453E-2</v>
      </c>
      <c r="G26" s="29">
        <v>265419</v>
      </c>
      <c r="H26" s="38">
        <f t="shared" si="0"/>
        <v>2.4489580625350862E-2</v>
      </c>
    </row>
    <row r="27" spans="1:10" s="19" customFormat="1" ht="16.5" customHeight="1">
      <c r="A27" s="23" t="s">
        <v>19</v>
      </c>
      <c r="B27" s="24">
        <f>RANK(C27,($C$4,$C$11:$C$63),0)</f>
        <v>13</v>
      </c>
      <c r="C27" s="4">
        <v>3491</v>
      </c>
      <c r="D27" s="9">
        <v>3214</v>
      </c>
      <c r="E27" s="4">
        <f t="shared" si="1"/>
        <v>277</v>
      </c>
      <c r="F27" s="34">
        <f t="shared" si="2"/>
        <v>8.6185438705662643E-2</v>
      </c>
      <c r="G27" s="29">
        <v>209099</v>
      </c>
      <c r="H27" s="38">
        <f t="shared" si="0"/>
        <v>1.6695440915547182E-2</v>
      </c>
    </row>
    <row r="28" spans="1:10" s="19" customFormat="1" ht="16.5" customHeight="1">
      <c r="A28" s="23" t="s">
        <v>20</v>
      </c>
      <c r="B28" s="24">
        <f>RANK(C28,($C$4,$C$11:$C$63),0)</f>
        <v>7</v>
      </c>
      <c r="C28" s="4">
        <v>6842</v>
      </c>
      <c r="D28" s="9">
        <v>6213</v>
      </c>
      <c r="E28" s="4">
        <f t="shared" si="1"/>
        <v>629</v>
      </c>
      <c r="F28" s="34">
        <f t="shared" si="2"/>
        <v>0.10123933687429587</v>
      </c>
      <c r="G28" s="29">
        <v>202603</v>
      </c>
      <c r="H28" s="38">
        <f t="shared" si="0"/>
        <v>3.3770477238737828E-2</v>
      </c>
    </row>
    <row r="29" spans="1:10" s="19" customFormat="1" ht="16.5" customHeight="1">
      <c r="A29" s="23" t="s">
        <v>21</v>
      </c>
      <c r="B29" s="24">
        <f>RANK(C29,($C$4,$C$11:$C$63),0)</f>
        <v>20</v>
      </c>
      <c r="C29" s="4">
        <v>2283</v>
      </c>
      <c r="D29" s="9">
        <v>2023</v>
      </c>
      <c r="E29" s="4">
        <f t="shared" si="1"/>
        <v>260</v>
      </c>
      <c r="F29" s="34">
        <f t="shared" si="2"/>
        <v>0.12852199703410783</v>
      </c>
      <c r="G29" s="29">
        <v>129721</v>
      </c>
      <c r="H29" s="38">
        <f t="shared" si="0"/>
        <v>1.7599309286854093E-2</v>
      </c>
    </row>
    <row r="30" spans="1:10" s="19" customFormat="1" ht="16.5" customHeight="1">
      <c r="A30" s="23" t="s">
        <v>22</v>
      </c>
      <c r="B30" s="24">
        <f>RANK(C30,($C$4,$C$11:$C$63),0)</f>
        <v>34</v>
      </c>
      <c r="C30" s="4">
        <v>612</v>
      </c>
      <c r="D30" s="9">
        <v>571</v>
      </c>
      <c r="E30" s="4">
        <f t="shared" si="1"/>
        <v>41</v>
      </c>
      <c r="F30" s="34">
        <f t="shared" si="2"/>
        <v>7.1803852889667175E-2</v>
      </c>
      <c r="G30" s="29">
        <v>31066</v>
      </c>
      <c r="H30" s="38">
        <f t="shared" si="0"/>
        <v>1.9699993562093607E-2</v>
      </c>
    </row>
    <row r="31" spans="1:10" s="19" customFormat="1" ht="16.5" customHeight="1">
      <c r="A31" s="23" t="s">
        <v>23</v>
      </c>
      <c r="B31" s="24">
        <f>RANK(C31,($C$4,$C$11:$C$63),0)</f>
        <v>21</v>
      </c>
      <c r="C31" s="4">
        <v>2011</v>
      </c>
      <c r="D31" s="9">
        <v>1761</v>
      </c>
      <c r="E31" s="4">
        <f t="shared" si="1"/>
        <v>250</v>
      </c>
      <c r="F31" s="34">
        <f t="shared" si="2"/>
        <v>0.14196479273140272</v>
      </c>
      <c r="G31" s="29">
        <v>109609</v>
      </c>
      <c r="H31" s="38">
        <f t="shared" si="0"/>
        <v>1.8347033546515342E-2</v>
      </c>
    </row>
    <row r="32" spans="1:10" s="19" customFormat="1" ht="16.5" customHeight="1">
      <c r="A32" s="23" t="s">
        <v>24</v>
      </c>
      <c r="B32" s="24">
        <f>RANK(C32,($C$4,$C$11:$C$63),0)</f>
        <v>28</v>
      </c>
      <c r="C32" s="4">
        <v>1138</v>
      </c>
      <c r="D32" s="9">
        <v>1018</v>
      </c>
      <c r="E32" s="4">
        <f t="shared" si="1"/>
        <v>120</v>
      </c>
      <c r="F32" s="34">
        <f t="shared" si="2"/>
        <v>0.11787819253438103</v>
      </c>
      <c r="G32" s="29">
        <v>80205</v>
      </c>
      <c r="H32" s="38">
        <f t="shared" si="0"/>
        <v>1.418864160588492E-2</v>
      </c>
    </row>
    <row r="33" spans="1:8" s="19" customFormat="1" ht="16.5" customHeight="1">
      <c r="A33" s="23" t="s">
        <v>25</v>
      </c>
      <c r="B33" s="24">
        <f>RANK(C33,($C$4,$C$11:$C$63),0)</f>
        <v>33</v>
      </c>
      <c r="C33" s="4">
        <v>613</v>
      </c>
      <c r="D33" s="9">
        <v>563</v>
      </c>
      <c r="E33" s="4">
        <f t="shared" si="1"/>
        <v>50</v>
      </c>
      <c r="F33" s="34">
        <f t="shared" si="2"/>
        <v>8.8809946714031973E-2</v>
      </c>
      <c r="G33" s="29">
        <v>40639</v>
      </c>
      <c r="H33" s="38">
        <f t="shared" si="0"/>
        <v>1.508403257954182E-2</v>
      </c>
    </row>
    <row r="34" spans="1:8" s="19" customFormat="1" ht="16.5" customHeight="1">
      <c r="A34" s="23" t="s">
        <v>26</v>
      </c>
      <c r="B34" s="24">
        <f>RANK(C34,($C$4,$C$11:$C$63),0)</f>
        <v>12</v>
      </c>
      <c r="C34" s="4">
        <v>4280</v>
      </c>
      <c r="D34" s="9">
        <v>3890</v>
      </c>
      <c r="E34" s="4">
        <f t="shared" si="1"/>
        <v>390</v>
      </c>
      <c r="F34" s="34">
        <f t="shared" si="2"/>
        <v>0.10025706940874035</v>
      </c>
      <c r="G34" s="29">
        <v>170301</v>
      </c>
      <c r="H34" s="38">
        <f t="shared" si="0"/>
        <v>2.5131972213903616E-2</v>
      </c>
    </row>
    <row r="35" spans="1:8" s="19" customFormat="1" ht="16.5" customHeight="1">
      <c r="A35" s="23" t="s">
        <v>27</v>
      </c>
      <c r="B35" s="24">
        <f>RANK(C35,($C$4,$C$11:$C$63),0)</f>
        <v>15</v>
      </c>
      <c r="C35" s="4">
        <v>3148</v>
      </c>
      <c r="D35" s="9">
        <v>2695</v>
      </c>
      <c r="E35" s="4">
        <f t="shared" si="1"/>
        <v>453</v>
      </c>
      <c r="F35" s="34">
        <f t="shared" si="2"/>
        <v>0.16808905380333949</v>
      </c>
      <c r="G35" s="29">
        <v>94653</v>
      </c>
      <c r="H35" s="38">
        <f t="shared" si="0"/>
        <v>3.3258322504305202E-2</v>
      </c>
    </row>
    <row r="36" spans="1:8" s="19" customFormat="1" ht="16.5" customHeight="1">
      <c r="A36" s="23" t="s">
        <v>28</v>
      </c>
      <c r="B36" s="24">
        <f>RANK(C36,($C$4,$C$11:$C$63),0)</f>
        <v>29</v>
      </c>
      <c r="C36" s="4">
        <v>1032</v>
      </c>
      <c r="D36" s="9">
        <v>948</v>
      </c>
      <c r="E36" s="4">
        <f t="shared" si="1"/>
        <v>84</v>
      </c>
      <c r="F36" s="34">
        <f t="shared" si="2"/>
        <v>8.8607594936708889E-2</v>
      </c>
      <c r="G36" s="29">
        <v>64658</v>
      </c>
      <c r="H36" s="38">
        <f t="shared" si="0"/>
        <v>1.596090197655356E-2</v>
      </c>
    </row>
    <row r="37" spans="1:8" s="19" customFormat="1" ht="16.5" customHeight="1">
      <c r="A37" s="23" t="s">
        <v>29</v>
      </c>
      <c r="B37" s="24">
        <f>RANK(C37,($C$4,$C$11:$C$63),0)</f>
        <v>14</v>
      </c>
      <c r="C37" s="4">
        <v>3232</v>
      </c>
      <c r="D37" s="9">
        <v>2520</v>
      </c>
      <c r="E37" s="4">
        <f t="shared" si="1"/>
        <v>712</v>
      </c>
      <c r="F37" s="34">
        <f t="shared" si="2"/>
        <v>0.28253968253968265</v>
      </c>
      <c r="G37" s="29">
        <v>66219</v>
      </c>
      <c r="H37" s="38">
        <f t="shared" si="0"/>
        <v>4.8807744000966491E-2</v>
      </c>
    </row>
    <row r="38" spans="1:8" s="19" customFormat="1" ht="16.5" customHeight="1">
      <c r="A38" s="23" t="s">
        <v>30</v>
      </c>
      <c r="B38" s="24">
        <f>RANK(C38,($C$4,$C$11:$C$63),0)</f>
        <v>18</v>
      </c>
      <c r="C38" s="4">
        <v>2773</v>
      </c>
      <c r="D38" s="9">
        <v>2390</v>
      </c>
      <c r="E38" s="4">
        <f t="shared" si="1"/>
        <v>383</v>
      </c>
      <c r="F38" s="34">
        <f t="shared" si="2"/>
        <v>0.16025104602510454</v>
      </c>
      <c r="G38" s="29">
        <v>107208</v>
      </c>
      <c r="H38" s="38">
        <f t="shared" si="0"/>
        <v>2.5865607044250429E-2</v>
      </c>
    </row>
    <row r="39" spans="1:8" s="19" customFormat="1" ht="16.5" customHeight="1">
      <c r="A39" s="23" t="s">
        <v>31</v>
      </c>
      <c r="B39" s="24">
        <f>RANK(C39,($C$4,$C$11:$C$63),0)</f>
        <v>26</v>
      </c>
      <c r="C39" s="4">
        <v>1379</v>
      </c>
      <c r="D39" s="9">
        <v>1338</v>
      </c>
      <c r="E39" s="4">
        <f t="shared" si="1"/>
        <v>41</v>
      </c>
      <c r="F39" s="34">
        <f t="shared" si="2"/>
        <v>3.0642750373692129E-2</v>
      </c>
      <c r="G39" s="29">
        <v>62096</v>
      </c>
      <c r="H39" s="38">
        <f t="shared" si="0"/>
        <v>2.2207549600618399E-2</v>
      </c>
    </row>
    <row r="40" spans="1:8" s="19" customFormat="1" ht="16.5" customHeight="1">
      <c r="A40" s="23" t="s">
        <v>32</v>
      </c>
      <c r="B40" s="24">
        <f>RANK(C40,($C$4,$C$11:$C$63),0)</f>
        <v>16</v>
      </c>
      <c r="C40" s="4">
        <v>2963</v>
      </c>
      <c r="D40" s="9">
        <v>2572</v>
      </c>
      <c r="E40" s="4">
        <f t="shared" si="1"/>
        <v>391</v>
      </c>
      <c r="F40" s="34">
        <f t="shared" si="2"/>
        <v>0.15202177293934671</v>
      </c>
      <c r="G40" s="29">
        <v>49203</v>
      </c>
      <c r="H40" s="38">
        <f t="shared" si="0"/>
        <v>6.0219905290327828E-2</v>
      </c>
    </row>
    <row r="41" spans="1:8" s="19" customFormat="1" ht="16.5" customHeight="1">
      <c r="A41" s="23" t="s">
        <v>33</v>
      </c>
      <c r="B41" s="24">
        <f>RANK(C41,($C$4,$C$11:$C$63),0)</f>
        <v>38</v>
      </c>
      <c r="C41" s="4">
        <v>495</v>
      </c>
      <c r="D41" s="9">
        <v>381</v>
      </c>
      <c r="E41" s="4">
        <f t="shared" si="1"/>
        <v>114</v>
      </c>
      <c r="F41" s="34">
        <f t="shared" si="2"/>
        <v>0.29921259842519676</v>
      </c>
      <c r="G41" s="29">
        <v>34261</v>
      </c>
      <c r="H41" s="38">
        <f t="shared" si="0"/>
        <v>1.4447914538396427E-2</v>
      </c>
    </row>
    <row r="42" spans="1:8" s="19" customFormat="1" ht="16.5" customHeight="1">
      <c r="A42" s="23" t="s">
        <v>34</v>
      </c>
      <c r="B42" s="24">
        <f>RANK(C42,($C$4,$C$11:$C$63),0)</f>
        <v>32</v>
      </c>
      <c r="C42" s="4">
        <v>630</v>
      </c>
      <c r="D42" s="9">
        <v>570</v>
      </c>
      <c r="E42" s="4">
        <f t="shared" si="1"/>
        <v>60</v>
      </c>
      <c r="F42" s="34">
        <f t="shared" si="2"/>
        <v>0.10526315789473695</v>
      </c>
      <c r="G42" s="29">
        <v>33702</v>
      </c>
      <c r="H42" s="38">
        <f t="shared" si="0"/>
        <v>1.8693252625956915E-2</v>
      </c>
    </row>
    <row r="43" spans="1:8" s="19" customFormat="1" ht="16.5" customHeight="1">
      <c r="A43" s="23" t="s">
        <v>35</v>
      </c>
      <c r="B43" s="24">
        <f>RANK(C43,($C$4,$C$11:$C$63),0)</f>
        <v>27</v>
      </c>
      <c r="C43" s="4">
        <v>1351</v>
      </c>
      <c r="D43" s="9">
        <v>1119</v>
      </c>
      <c r="E43" s="4">
        <f t="shared" si="1"/>
        <v>232</v>
      </c>
      <c r="F43" s="34">
        <f t="shared" si="2"/>
        <v>0.20732797140303849</v>
      </c>
      <c r="G43" s="29">
        <v>69687</v>
      </c>
      <c r="H43" s="38">
        <f t="shared" si="0"/>
        <v>1.9386686182501757E-2</v>
      </c>
    </row>
    <row r="44" spans="1:8" s="19" customFormat="1" ht="16.5" customHeight="1">
      <c r="A44" s="23" t="s">
        <v>36</v>
      </c>
      <c r="B44" s="24">
        <f>RANK(C44,($C$4,$C$11:$C$63),0)</f>
        <v>24</v>
      </c>
      <c r="C44" s="4">
        <v>1700</v>
      </c>
      <c r="D44" s="9">
        <v>1306</v>
      </c>
      <c r="E44" s="4">
        <f t="shared" si="1"/>
        <v>394</v>
      </c>
      <c r="F44" s="34">
        <f t="shared" si="2"/>
        <v>0.30168453292496178</v>
      </c>
      <c r="G44" s="29">
        <v>47155</v>
      </c>
      <c r="H44" s="38">
        <f t="shared" si="0"/>
        <v>3.6051320114515957E-2</v>
      </c>
    </row>
    <row r="45" spans="1:8" s="19" customFormat="1" ht="16.5" customHeight="1">
      <c r="A45" s="23" t="s">
        <v>37</v>
      </c>
      <c r="B45" s="24">
        <f>RANK(C45,($C$4,$C$11:$C$63),0)</f>
        <v>35</v>
      </c>
      <c r="C45" s="4">
        <v>587</v>
      </c>
      <c r="D45" s="9">
        <v>588</v>
      </c>
      <c r="E45" s="11">
        <f t="shared" si="1"/>
        <v>-1</v>
      </c>
      <c r="F45" s="34">
        <f t="shared" si="2"/>
        <v>-1.7006802721087899E-3</v>
      </c>
      <c r="G45" s="29">
        <v>34199</v>
      </c>
      <c r="H45" s="38">
        <f t="shared" si="0"/>
        <v>1.7164244568554636E-2</v>
      </c>
    </row>
    <row r="46" spans="1:8" s="19" customFormat="1" ht="16.5" customHeight="1">
      <c r="A46" s="23" t="s">
        <v>38</v>
      </c>
      <c r="B46" s="24">
        <f>RANK(C46,($C$4,$C$11:$C$63),0)</f>
        <v>31</v>
      </c>
      <c r="C46" s="4">
        <v>720</v>
      </c>
      <c r="D46" s="9">
        <v>673</v>
      </c>
      <c r="E46" s="4">
        <f t="shared" si="1"/>
        <v>47</v>
      </c>
      <c r="F46" s="34">
        <f t="shared" si="2"/>
        <v>6.9836552748885561E-2</v>
      </c>
      <c r="G46" s="29">
        <v>47520</v>
      </c>
      <c r="H46" s="38">
        <f t="shared" si="0"/>
        <v>1.5151515151515152E-2</v>
      </c>
    </row>
    <row r="47" spans="1:8" s="19" customFormat="1" ht="16.5" customHeight="1">
      <c r="A47" s="23" t="s">
        <v>39</v>
      </c>
      <c r="B47" s="24">
        <f>RANK(C47,($C$4,$C$11:$C$63),0)</f>
        <v>30</v>
      </c>
      <c r="C47" s="4">
        <v>750</v>
      </c>
      <c r="D47" s="9">
        <v>550</v>
      </c>
      <c r="E47" s="4">
        <f t="shared" si="1"/>
        <v>200</v>
      </c>
      <c r="F47" s="34">
        <f t="shared" si="2"/>
        <v>0.36363636363636354</v>
      </c>
      <c r="G47" s="29">
        <v>20385</v>
      </c>
      <c r="H47" s="38">
        <f t="shared" si="0"/>
        <v>3.679175864606328E-2</v>
      </c>
    </row>
    <row r="48" spans="1:8" s="19" customFormat="1" ht="16.5" customHeight="1">
      <c r="A48" s="23" t="s">
        <v>40</v>
      </c>
      <c r="B48" s="24">
        <f>RANK(C48,($C$4,$C$11:$C$63),0)</f>
        <v>42</v>
      </c>
      <c r="C48" s="4">
        <v>332</v>
      </c>
      <c r="D48" s="9">
        <v>286</v>
      </c>
      <c r="E48" s="4">
        <f t="shared" si="1"/>
        <v>46</v>
      </c>
      <c r="F48" s="34">
        <f t="shared" si="2"/>
        <v>0.16083916083916083</v>
      </c>
      <c r="G48" s="29">
        <v>19716</v>
      </c>
      <c r="H48" s="38">
        <f t="shared" si="0"/>
        <v>1.6839115439237169E-2</v>
      </c>
    </row>
    <row r="49" spans="1:8" s="19" customFormat="1" ht="16.5" customHeight="1">
      <c r="A49" s="23" t="s">
        <v>41</v>
      </c>
      <c r="B49" s="24">
        <f>RANK(C49,($C$4,$C$11:$C$63),0)</f>
        <v>47</v>
      </c>
      <c r="C49" s="4">
        <v>160</v>
      </c>
      <c r="D49" s="9">
        <v>138</v>
      </c>
      <c r="E49" s="4">
        <f t="shared" si="1"/>
        <v>22</v>
      </c>
      <c r="F49" s="34">
        <f t="shared" si="2"/>
        <v>0.15942028985507251</v>
      </c>
      <c r="G49" s="29">
        <v>5642</v>
      </c>
      <c r="H49" s="38">
        <f t="shared" si="0"/>
        <v>2.8358738036157391E-2</v>
      </c>
    </row>
    <row r="50" spans="1:8" s="19" customFormat="1" ht="16.5" customHeight="1">
      <c r="A50" s="23" t="s">
        <v>42</v>
      </c>
      <c r="B50" s="24">
        <f>RANK(C50,($C$4,$C$11:$C$63),0)</f>
        <v>38</v>
      </c>
      <c r="C50" s="4">
        <v>495</v>
      </c>
      <c r="D50" s="9">
        <v>452</v>
      </c>
      <c r="E50" s="4">
        <f t="shared" si="1"/>
        <v>43</v>
      </c>
      <c r="F50" s="34">
        <f t="shared" si="2"/>
        <v>9.5132743362831951E-2</v>
      </c>
      <c r="G50" s="29">
        <v>13141</v>
      </c>
      <c r="H50" s="38">
        <f t="shared" si="0"/>
        <v>3.7668366182177913E-2</v>
      </c>
    </row>
    <row r="51" spans="1:8" s="19" customFormat="1" ht="16.5" customHeight="1">
      <c r="A51" s="23" t="s">
        <v>43</v>
      </c>
      <c r="B51" s="24">
        <f>RANK(C51,($C$4,$C$11:$C$63),0)</f>
        <v>41</v>
      </c>
      <c r="C51" s="4">
        <v>350</v>
      </c>
      <c r="D51" s="9">
        <v>302</v>
      </c>
      <c r="E51" s="4">
        <f t="shared" si="1"/>
        <v>48</v>
      </c>
      <c r="F51" s="34">
        <f t="shared" si="2"/>
        <v>0.1589403973509933</v>
      </c>
      <c r="G51" s="29">
        <v>12693</v>
      </c>
      <c r="H51" s="38">
        <f t="shared" si="0"/>
        <v>2.7574253525565272E-2</v>
      </c>
    </row>
    <row r="52" spans="1:8" s="19" customFormat="1" ht="16.5" customHeight="1">
      <c r="A52" s="23" t="s">
        <v>44</v>
      </c>
      <c r="B52" s="24">
        <f>RANK(C52,($C$4,$C$11:$C$63),0)</f>
        <v>40</v>
      </c>
      <c r="C52" s="4">
        <v>368</v>
      </c>
      <c r="D52" s="9">
        <v>340</v>
      </c>
      <c r="E52" s="4">
        <f t="shared" si="1"/>
        <v>28</v>
      </c>
      <c r="F52" s="34">
        <f t="shared" si="2"/>
        <v>8.2352941176470518E-2</v>
      </c>
      <c r="G52" s="29">
        <v>13883</v>
      </c>
      <c r="H52" s="38">
        <f t="shared" si="0"/>
        <v>2.6507239069365411E-2</v>
      </c>
    </row>
    <row r="53" spans="1:8" s="19" customFormat="1" ht="16.5" customHeight="1">
      <c r="A53" s="23" t="s">
        <v>45</v>
      </c>
      <c r="B53" s="24">
        <f>RANK(C53,($C$4,$C$11:$C$63),0)</f>
        <v>43</v>
      </c>
      <c r="C53" s="4">
        <v>280</v>
      </c>
      <c r="D53" s="9">
        <v>255</v>
      </c>
      <c r="E53" s="4">
        <f t="shared" si="1"/>
        <v>25</v>
      </c>
      <c r="F53" s="34">
        <f t="shared" si="2"/>
        <v>9.8039215686274606E-2</v>
      </c>
      <c r="G53" s="29">
        <v>6814</v>
      </c>
      <c r="H53" s="38">
        <f t="shared" si="0"/>
        <v>4.1091869680070441E-2</v>
      </c>
    </row>
    <row r="54" spans="1:8" s="19" customFormat="1" ht="16.5" customHeight="1">
      <c r="A54" s="23" t="s">
        <v>46</v>
      </c>
      <c r="B54" s="24">
        <f>RANK(C54,($C$4,$C$11:$C$63),0)</f>
        <v>37</v>
      </c>
      <c r="C54" s="4">
        <v>502</v>
      </c>
      <c r="D54" s="9">
        <v>471</v>
      </c>
      <c r="E54" s="4">
        <f t="shared" si="1"/>
        <v>31</v>
      </c>
      <c r="F54" s="34">
        <f t="shared" si="2"/>
        <v>6.5817409766454338E-2</v>
      </c>
      <c r="G54" s="29">
        <v>21383</v>
      </c>
      <c r="H54" s="38">
        <f t="shared" si="0"/>
        <v>2.3476593555628304E-2</v>
      </c>
    </row>
    <row r="55" spans="1:8" s="19" customFormat="1" ht="16.5" customHeight="1">
      <c r="A55" s="23" t="s">
        <v>47</v>
      </c>
      <c r="B55" s="24">
        <f>RANK(C55,($C$4,$C$11:$C$63),0)</f>
        <v>46</v>
      </c>
      <c r="C55" s="4">
        <v>168</v>
      </c>
      <c r="D55" s="9">
        <v>137</v>
      </c>
      <c r="E55" s="4">
        <f t="shared" si="1"/>
        <v>31</v>
      </c>
      <c r="F55" s="34">
        <f t="shared" si="2"/>
        <v>0.22627737226277378</v>
      </c>
      <c r="G55" s="29">
        <v>11898</v>
      </c>
      <c r="H55" s="38">
        <f t="shared" si="0"/>
        <v>1.4120020171457387E-2</v>
      </c>
    </row>
    <row r="56" spans="1:8" s="19" customFormat="1" ht="16.5" customHeight="1">
      <c r="A56" s="23" t="s">
        <v>48</v>
      </c>
      <c r="B56" s="24">
        <f>RANK(C56,($C$4,$C$11:$C$63),0)</f>
        <v>53</v>
      </c>
      <c r="C56" s="4">
        <v>59</v>
      </c>
      <c r="D56" s="9">
        <v>56</v>
      </c>
      <c r="E56" s="4">
        <f t="shared" si="1"/>
        <v>3</v>
      </c>
      <c r="F56" s="34">
        <f t="shared" si="2"/>
        <v>5.3571428571428603E-2</v>
      </c>
      <c r="G56" s="29">
        <v>6554</v>
      </c>
      <c r="H56" s="38">
        <f t="shared" si="0"/>
        <v>9.002136100091547E-3</v>
      </c>
    </row>
    <row r="57" spans="1:8" s="19" customFormat="1" ht="16.5" customHeight="1">
      <c r="A57" s="23" t="s">
        <v>49</v>
      </c>
      <c r="B57" s="24">
        <f>RANK(C57,($C$4,$C$11:$C$63),0)</f>
        <v>48</v>
      </c>
      <c r="C57" s="4">
        <v>139</v>
      </c>
      <c r="D57" s="9">
        <v>128</v>
      </c>
      <c r="E57" s="4">
        <f t="shared" si="1"/>
        <v>11</v>
      </c>
      <c r="F57" s="34">
        <f t="shared" si="2"/>
        <v>8.59375E-2</v>
      </c>
      <c r="G57" s="29">
        <v>13476</v>
      </c>
      <c r="H57" s="38">
        <f t="shared" si="0"/>
        <v>1.0314633422380528E-2</v>
      </c>
    </row>
    <row r="58" spans="1:8" s="19" customFormat="1" ht="16.5" customHeight="1">
      <c r="A58" s="23" t="s">
        <v>50</v>
      </c>
      <c r="B58" s="24">
        <f>RANK(C58,($C$4,$C$11:$C$63),0)</f>
        <v>44</v>
      </c>
      <c r="C58" s="4">
        <v>206</v>
      </c>
      <c r="D58" s="9">
        <v>150</v>
      </c>
      <c r="E58" s="4">
        <f t="shared" si="1"/>
        <v>56</v>
      </c>
      <c r="F58" s="34">
        <f t="shared" si="2"/>
        <v>0.37333333333333329</v>
      </c>
      <c r="G58" s="29">
        <v>9951</v>
      </c>
      <c r="H58" s="38">
        <f t="shared" si="0"/>
        <v>2.0701437041503366E-2</v>
      </c>
    </row>
    <row r="59" spans="1:8" s="19" customFormat="1" ht="16.5" customHeight="1">
      <c r="A59" s="23" t="s">
        <v>51</v>
      </c>
      <c r="B59" s="24">
        <f>RANK(C59,($C$4,$C$11:$C$63),0)</f>
        <v>50</v>
      </c>
      <c r="C59" s="4">
        <v>102</v>
      </c>
      <c r="D59" s="9">
        <v>99</v>
      </c>
      <c r="E59" s="4">
        <f t="shared" si="1"/>
        <v>3</v>
      </c>
      <c r="F59" s="34">
        <f t="shared" si="2"/>
        <v>3.0303030303030276E-2</v>
      </c>
      <c r="G59" s="29">
        <v>6406</v>
      </c>
      <c r="H59" s="38">
        <f t="shared" si="0"/>
        <v>1.5922572588198562E-2</v>
      </c>
    </row>
    <row r="60" spans="1:8" s="19" customFormat="1" ht="16.5" customHeight="1">
      <c r="A60" s="23" t="s">
        <v>52</v>
      </c>
      <c r="B60" s="24">
        <f>RANK(C60,($C$4,$C$11:$C$63),0)</f>
        <v>54</v>
      </c>
      <c r="C60" s="4">
        <v>56</v>
      </c>
      <c r="D60" s="9">
        <v>50</v>
      </c>
      <c r="E60" s="4">
        <f t="shared" si="1"/>
        <v>6</v>
      </c>
      <c r="F60" s="34">
        <f t="shared" si="2"/>
        <v>0.12000000000000011</v>
      </c>
      <c r="G60" s="29">
        <v>6883</v>
      </c>
      <c r="H60" s="38">
        <f t="shared" si="0"/>
        <v>8.1359872148772331E-3</v>
      </c>
    </row>
    <row r="61" spans="1:8" s="19" customFormat="1" ht="16.5" customHeight="1">
      <c r="A61" s="23" t="s">
        <v>53</v>
      </c>
      <c r="B61" s="24">
        <f>RANK(C61,($C$4,$C$11:$C$63),0)</f>
        <v>51</v>
      </c>
      <c r="C61" s="4">
        <v>89</v>
      </c>
      <c r="D61" s="9">
        <v>81</v>
      </c>
      <c r="E61" s="4">
        <f t="shared" si="1"/>
        <v>8</v>
      </c>
      <c r="F61" s="34">
        <f t="shared" si="2"/>
        <v>9.8765432098765427E-2</v>
      </c>
      <c r="G61" s="29">
        <v>8435</v>
      </c>
      <c r="H61" s="38">
        <f t="shared" si="0"/>
        <v>1.055127445168939E-2</v>
      </c>
    </row>
    <row r="62" spans="1:8" s="19" customFormat="1" ht="16.5" customHeight="1">
      <c r="A62" s="23" t="s">
        <v>54</v>
      </c>
      <c r="B62" s="24">
        <f>RANK(C62,($C$4,$C$11:$C$63),0)</f>
        <v>52</v>
      </c>
      <c r="C62" s="4">
        <v>77</v>
      </c>
      <c r="D62" s="9">
        <v>57</v>
      </c>
      <c r="E62" s="4">
        <f t="shared" si="1"/>
        <v>20</v>
      </c>
      <c r="F62" s="34">
        <f t="shared" si="2"/>
        <v>0.35087719298245612</v>
      </c>
      <c r="G62" s="29">
        <v>6673</v>
      </c>
      <c r="H62" s="38">
        <f t="shared" si="0"/>
        <v>1.1539037913981717E-2</v>
      </c>
    </row>
    <row r="63" spans="1:8" s="19" customFormat="1" ht="16.5" customHeight="1">
      <c r="A63" s="25" t="s">
        <v>55</v>
      </c>
      <c r="B63" s="26">
        <f>RANK(C63,($C$4,$C$11:$C$63),0)</f>
        <v>49</v>
      </c>
      <c r="C63" s="5">
        <v>110</v>
      </c>
      <c r="D63" s="10">
        <v>91</v>
      </c>
      <c r="E63" s="5">
        <f t="shared" si="1"/>
        <v>19</v>
      </c>
      <c r="F63" s="35">
        <f t="shared" si="2"/>
        <v>0.20879120879120872</v>
      </c>
      <c r="G63" s="30">
        <v>6519</v>
      </c>
      <c r="H63" s="39">
        <f t="shared" si="0"/>
        <v>1.687375364319681E-2</v>
      </c>
    </row>
    <row r="64" spans="1:8" s="12" customFormat="1" ht="16.5" customHeight="1">
      <c r="A64" s="40" t="s">
        <v>72</v>
      </c>
      <c r="B64" s="40"/>
      <c r="C64" s="40"/>
      <c r="D64" s="40"/>
      <c r="E64" s="40"/>
      <c r="F64" s="40"/>
      <c r="G64" s="40"/>
      <c r="H64" s="40"/>
    </row>
  </sheetData>
  <mergeCells count="3">
    <mergeCell ref="A64:H64"/>
    <mergeCell ref="E1:H1"/>
    <mergeCell ref="A1:D1"/>
  </mergeCells>
  <phoneticPr fontId="3"/>
  <conditionalFormatting sqref="A5:A10">
    <cfRule type="cellIs" dxfId="0" priority="1" stopIfTrue="1" operator="equal">
      <formula>0</formula>
    </cfRule>
  </conditionalFormatting>
  <pageMargins left="1.1023622047244095" right="0.51181102362204722" top="0.35433070866141736" bottom="0.15748031496062992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第1表(市区町村別)</vt:lpstr>
      <vt:lpstr>'第1表(市区町村別)'!Print_Area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2023-09-28T00:32:29Z</dcterms:created>
  <dcterms:modified xsi:type="dcterms:W3CDTF">2023-09-28T00:33:01Z</dcterms:modified>
</cp:coreProperties>
</file>